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\Google Drive\SIRA\Management accounts\"/>
    </mc:Choice>
  </mc:AlternateContent>
  <xr:revisionPtr revIDLastSave="0" documentId="13_ncr:1_{8A75B485-45F4-4FA1-9304-12DFAF326A59}" xr6:coauthVersionLast="47" xr6:coauthVersionMax="47" xr10:uidLastSave="{00000000-0000-0000-0000-000000000000}"/>
  <bookViews>
    <workbookView xWindow="-19110" yWindow="840" windowWidth="18600" windowHeight="14055" activeTab="3" xr2:uid="{00000000-000D-0000-FFFF-FFFF00000000}"/>
  </bookViews>
  <sheets>
    <sheet name="Month P&amp;L with budget" sheetId="2" r:id="rId1"/>
    <sheet name="YTD with budget" sheetId="6" r:id="rId2"/>
    <sheet name="Activity P&amp;L" sheetId="4" r:id="rId3"/>
    <sheet name="Balance sheet" sheetId="1" r:id="rId4"/>
    <sheet name="Debtors &amp; creditors" sheetId="5" r:id="rId5"/>
  </sheets>
  <definedNames>
    <definedName name="_xlnm.Print_Area" localSheetId="3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E13" i="5"/>
  <c r="F13" i="5"/>
  <c r="G13" i="5"/>
  <c r="C13" i="5"/>
  <c r="D113" i="4"/>
  <c r="C113" i="4"/>
  <c r="D30" i="5" l="1"/>
  <c r="E30" i="5"/>
  <c r="F30" i="5"/>
  <c r="G30" i="5"/>
  <c r="C30" i="5"/>
</calcChain>
</file>

<file path=xl/sharedStrings.xml><?xml version="1.0" encoding="utf-8"?>
<sst xmlns="http://schemas.openxmlformats.org/spreadsheetml/2006/main" count="376" uniqueCount="152">
  <si>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</si>
  <si>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</si>
  <si>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</si>
  <si>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</si>
  <si>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</si>
  <si>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</si>
  <si>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</si>
  <si>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</si>
  <si>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</si>
  <si>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</si>
  <si>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</si>
  <si>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</si>
  <si>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</si>
  <si>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</si>
  <si>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</si>
  <si>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</si>
  <si>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</si>
  <si>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</si>
  <si>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</si>
  <si>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</si>
  <si>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</si>
  <si>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</si>
  <si>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</si>
  <si>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</si>
  <si>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</si>
  <si>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</si>
  <si>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</si>
  <si>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</si>
  <si>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</si>
  <si>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</si>
  <si>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</si>
  <si>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</si>
  <si>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</si>
  <si>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</si>
  <si>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</si>
  <si>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</si>
  <si>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</si>
  <si>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</si>
  <si>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</si>
  <si>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</si>
  <si>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</si>
  <si>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</si>
  <si>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</si>
  <si>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</si>
  <si>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</si>
  <si>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</si>
  <si>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</si>
  <si>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</si>
  <si>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</si>
  <si>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</si>
  <si>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</si>
  <si>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</si>
  <si>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</si>
  <si>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</si>
  <si>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</si>
  <si>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</si>
  <si>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</si>
  <si>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</si>
  <si>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</si>
  <si>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</si>
  <si>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</si>
  <si>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</si>
  <si>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</si>
  <si>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</si>
  <si>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</si>
  <si>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</si>
  <si>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</si>
  <si>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</si>
  <si>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</si>
  <si>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</si>
  <si>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</si>
  <si>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</si>
  <si>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</si>
  <si>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Aged Receivables [Summary]</t>
  </si>
  <si>
    <t>Name</t>
  </si>
  <si>
    <t>Total Due</t>
  </si>
  <si>
    <t>8 - 14</t>
  </si>
  <si>
    <t>15 - 21</t>
  </si>
  <si>
    <t>21+</t>
  </si>
  <si>
    <t>Emergency water buyers</t>
  </si>
  <si>
    <t>Total:</t>
  </si>
  <si>
    <t>Aged Payables [Summary]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</si>
  <si>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</si>
  <si>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</si>
  <si>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</si>
  <si>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</si>
  <si>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</si>
  <si>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</si>
  <si>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</si>
  <si>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</si>
  <si>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</si>
  <si>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</si>
  <si>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</si>
  <si>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</si>
  <si>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</si>
  <si>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</si>
  <si>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</si>
  <si>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</si>
  <si>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</si>
  <si>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</si>
  <si>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</si>
  <si>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</si>
  <si>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</si>
  <si>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</si>
  <si>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</si>
  <si>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</si>
  <si>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</si>
  <si>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</si>
  <si>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</si>
  <si>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0 - 7_x000D_</t>
  </si>
  <si>
    <t>Bank and Paypal charges</t>
  </si>
  <si>
    <t>Depreciation</t>
  </si>
  <si>
    <t>EW pump - acc depreciation</t>
  </si>
  <si>
    <t>Two Catherines Play - development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</si>
  <si>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</si>
  <si>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</si>
  <si>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</si>
  <si>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</si>
  <si>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</si>
  <si>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</si>
  <si>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Armstrong, Sue</t>
  </si>
  <si>
    <t>Venues</t>
  </si>
  <si>
    <t>Savings 439577965</t>
  </si>
  <si>
    <t>Unwin, Trystan</t>
  </si>
  <si>
    <t>Laughton-Smith, Ian</t>
  </si>
  <si>
    <t>Bank fee - Stripe</t>
  </si>
  <si>
    <t>Interest</t>
  </si>
  <si>
    <t>Table tennis hall hire</t>
  </si>
  <si>
    <t>Folk dancing hall hire</t>
  </si>
  <si>
    <t>Other Rec club activity - hall hire</t>
  </si>
  <si>
    <t>Meeting costs</t>
  </si>
  <si>
    <t>Software - Membership</t>
  </si>
  <si>
    <t>Whole organisation</t>
  </si>
  <si>
    <t>Gibson, Nikki</t>
  </si>
  <si>
    <t>September 2022</t>
  </si>
  <si>
    <t>Community vehicle</t>
  </si>
  <si>
    <t>Box Office</t>
  </si>
  <si>
    <t>Ticket sales</t>
  </si>
  <si>
    <t>Other Rec club activity - performance</t>
  </si>
  <si>
    <t>Festival - other</t>
  </si>
  <si>
    <t>E water - rates $2.50</t>
  </si>
  <si>
    <t>Hall &amp; PON fees</t>
  </si>
  <si>
    <t>Software - Emergency Water</t>
  </si>
  <si>
    <t>July 2022 To September 2022</t>
  </si>
  <si>
    <t>Communi vehicle</t>
  </si>
  <si>
    <t>As of September 2022</t>
  </si>
  <si>
    <t>Easylink Community Services Ltd</t>
  </si>
  <si>
    <t>Northern Beaches Council Funding</t>
  </si>
  <si>
    <t>Baker, Roy</t>
  </si>
  <si>
    <t>Beckett, Alec (Palmm Prodtn)</t>
  </si>
  <si>
    <t>McCloud Consulting</t>
  </si>
  <si>
    <t>Scott (East Coast Wharf Const), Millie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</si>
</sst>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9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166" fontId="6" fillId="2" borderId="10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9" fontId="6" fillId="2" borderId="10" xfId="4" applyFont="1" applyFill="1" applyBorder="1" applyAlignment="1">
      <alignment horizontal="right" vertical="top"/>
    </xf>
    <xf numFmtId="9" fontId="6" fillId="2" borderId="12" xfId="4" applyFont="1" applyFill="1" applyBorder="1" applyAlignment="1">
      <alignment horizontal="right" vertical="top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3" borderId="4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13" fillId="3" borderId="5" xfId="0" applyNumberFormat="1" applyFont="1" applyFill="1" applyBorder="1" applyAlignment="1">
      <alignment horizontal="right"/>
    </xf>
    <xf numFmtId="164" fontId="13" fillId="3" borderId="6" xfId="0" applyNumberFormat="1" applyFont="1" applyFill="1" applyBorder="1" applyAlignment="1">
      <alignment horizontal="right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E49" sqref="E49"/>
    </sheetView>
  </sheetViews>
  <sheetFormatPr defaultRowHeight="12.5" x14ac:dyDescent="0.25"/>
  <cols>
    <col min="1" max="1" width="1.81640625" customWidth="1"/>
    <col min="2" max="2" width="27.81640625" customWidth="1"/>
    <col min="3" max="3" width="15.54296875" customWidth="1"/>
    <col min="4" max="6" width="13" customWidth="1"/>
    <col min="7" max="7" width="10.08984375" bestFit="1" customWidth="1"/>
    <col min="9" max="9" width="9.08984375" bestFit="1" customWidth="1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0" t="s">
        <v>0</v>
      </c>
      <c r="C2" s="71"/>
      <c r="D2" s="71"/>
      <c r="E2" s="71"/>
      <c r="F2" s="72"/>
    </row>
    <row r="3" spans="1:9" ht="20" x14ac:dyDescent="0.4">
      <c r="A3" s="41"/>
      <c r="B3" s="73" t="s">
        <v>27</v>
      </c>
      <c r="C3" s="74"/>
      <c r="D3" s="74"/>
      <c r="E3" s="74"/>
      <c r="F3" s="75"/>
      <c r="G3" s="14"/>
    </row>
    <row r="4" spans="1:9" x14ac:dyDescent="0.25">
      <c r="A4" s="41"/>
      <c r="B4" s="67" t="s">
        <v>134</v>
      </c>
      <c r="C4" s="68"/>
      <c r="D4" s="68"/>
      <c r="E4" s="68"/>
      <c r="F4" s="69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454.55</v>
      </c>
      <c r="D9" s="51">
        <v>409</v>
      </c>
      <c r="E9" s="51">
        <v>45.55</v>
      </c>
      <c r="F9" s="52">
        <v>0.111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3726.05</v>
      </c>
      <c r="D11" s="51">
        <v>3556</v>
      </c>
      <c r="E11" s="51">
        <v>170.05</v>
      </c>
      <c r="F11" s="52">
        <v>4.8000000000000001E-2</v>
      </c>
    </row>
    <row r="12" spans="1:9" x14ac:dyDescent="0.25">
      <c r="A12" s="42"/>
      <c r="B12" s="50" t="s">
        <v>36</v>
      </c>
      <c r="C12" s="51">
        <v>2892.9</v>
      </c>
      <c r="D12" s="51">
        <v>2702</v>
      </c>
      <c r="E12" s="51">
        <v>190.9</v>
      </c>
      <c r="F12" s="52">
        <v>7.0999999999999994E-2</v>
      </c>
    </row>
    <row r="13" spans="1:9" x14ac:dyDescent="0.25">
      <c r="A13" s="42"/>
      <c r="B13" s="50" t="s">
        <v>37</v>
      </c>
      <c r="C13" s="51">
        <v>971.4</v>
      </c>
      <c r="D13" s="51">
        <v>853</v>
      </c>
      <c r="E13" s="51">
        <v>118.4</v>
      </c>
      <c r="F13" s="52">
        <v>0.13900000000000001</v>
      </c>
    </row>
    <row r="14" spans="1:9" x14ac:dyDescent="0.25">
      <c r="A14" s="42"/>
      <c r="B14" s="50" t="s">
        <v>38</v>
      </c>
      <c r="C14" s="51">
        <v>315</v>
      </c>
      <c r="D14" s="51">
        <v>266</v>
      </c>
      <c r="E14" s="51">
        <v>49</v>
      </c>
      <c r="F14" s="52">
        <v>0.184</v>
      </c>
    </row>
    <row r="15" spans="1:9" x14ac:dyDescent="0.25">
      <c r="A15" s="42"/>
      <c r="B15" s="50" t="s">
        <v>39</v>
      </c>
      <c r="C15" s="51">
        <v>200</v>
      </c>
      <c r="D15" s="51">
        <v>202</v>
      </c>
      <c r="E15" s="51">
        <v>-2</v>
      </c>
      <c r="F15" s="52">
        <v>-0.01</v>
      </c>
    </row>
    <row r="16" spans="1:9" x14ac:dyDescent="0.25">
      <c r="A16" s="42"/>
      <c r="B16" s="50" t="s">
        <v>40</v>
      </c>
      <c r="C16" s="51">
        <v>75</v>
      </c>
      <c r="D16" s="51">
        <v>64</v>
      </c>
      <c r="E16" s="51">
        <v>11</v>
      </c>
      <c r="F16" s="52">
        <v>0.17199999999999999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20</v>
      </c>
      <c r="D17" s="51">
        <v>33</v>
      </c>
      <c r="E17" s="51">
        <v>-13</v>
      </c>
      <c r="F17" s="52">
        <v>-0.39400000000000002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8200.35</v>
      </c>
      <c r="D18" s="51">
        <v>7676</v>
      </c>
      <c r="E18" s="51">
        <v>524.35</v>
      </c>
      <c r="F18" s="52">
        <v>6.8000000000000005E-2</v>
      </c>
    </row>
    <row r="19" spans="1:10" x14ac:dyDescent="0.25">
      <c r="A19" s="42"/>
      <c r="B19" s="50" t="s">
        <v>42</v>
      </c>
      <c r="C19" s="51">
        <v>0</v>
      </c>
      <c r="D19" s="51">
        <v>100</v>
      </c>
      <c r="E19" s="51">
        <v>-100</v>
      </c>
      <c r="F19" s="52">
        <v>-1</v>
      </c>
    </row>
    <row r="20" spans="1:10" x14ac:dyDescent="0.25">
      <c r="A20" s="42"/>
      <c r="B20" s="50" t="s">
        <v>135</v>
      </c>
      <c r="C20" s="51">
        <v>170</v>
      </c>
      <c r="D20" s="51">
        <v>170</v>
      </c>
      <c r="E20" s="51">
        <v>0</v>
      </c>
      <c r="F20" s="52">
        <v>0</v>
      </c>
    </row>
    <row r="21" spans="1:10" x14ac:dyDescent="0.25">
      <c r="A21" s="42"/>
      <c r="B21" s="50" t="s">
        <v>43</v>
      </c>
      <c r="C21" s="51">
        <v>50</v>
      </c>
      <c r="D21" s="51">
        <v>300</v>
      </c>
      <c r="E21" s="51">
        <v>-250</v>
      </c>
      <c r="F21" s="52">
        <v>-0.83299999999999996</v>
      </c>
    </row>
    <row r="22" spans="1:10" x14ac:dyDescent="0.25">
      <c r="A22" s="42"/>
      <c r="B22" s="50" t="s">
        <v>114</v>
      </c>
      <c r="C22" s="51">
        <v>200</v>
      </c>
      <c r="D22" s="51">
        <v>200</v>
      </c>
      <c r="E22" s="51">
        <v>0</v>
      </c>
      <c r="F22" s="52">
        <v>0</v>
      </c>
    </row>
    <row r="23" spans="1:10" x14ac:dyDescent="0.25">
      <c r="A23" s="42"/>
      <c r="B23" s="50" t="s">
        <v>115</v>
      </c>
      <c r="C23" s="51">
        <v>0</v>
      </c>
      <c r="D23" s="51">
        <v>100</v>
      </c>
      <c r="E23" s="51">
        <v>-100</v>
      </c>
      <c r="F23" s="52">
        <v>-1</v>
      </c>
    </row>
    <row r="24" spans="1:10" x14ac:dyDescent="0.25">
      <c r="A24" s="42"/>
      <c r="B24" s="50" t="s">
        <v>108</v>
      </c>
      <c r="C24" s="51">
        <v>0</v>
      </c>
      <c r="D24" s="51">
        <v>200</v>
      </c>
      <c r="E24" s="51">
        <v>-200</v>
      </c>
      <c r="F24" s="52">
        <v>-1</v>
      </c>
    </row>
    <row r="25" spans="1:10" x14ac:dyDescent="0.25">
      <c r="A25" s="42"/>
      <c r="B25" s="50" t="s">
        <v>136</v>
      </c>
      <c r="C25" s="51"/>
      <c r="D25" s="51"/>
      <c r="E25" s="51"/>
      <c r="F25" s="52"/>
    </row>
    <row r="26" spans="1:10" x14ac:dyDescent="0.25">
      <c r="A26" s="42"/>
      <c r="B26" s="50" t="s">
        <v>137</v>
      </c>
      <c r="C26" s="51">
        <v>323.75</v>
      </c>
      <c r="D26" s="51">
        <v>0</v>
      </c>
      <c r="E26" s="51">
        <v>323.75</v>
      </c>
      <c r="F26" s="52" t="s">
        <v>45</v>
      </c>
    </row>
    <row r="27" spans="1:10" x14ac:dyDescent="0.25">
      <c r="A27" s="42"/>
      <c r="B27" s="50" t="s">
        <v>82</v>
      </c>
      <c r="C27" s="51">
        <v>833</v>
      </c>
      <c r="D27" s="51">
        <v>833</v>
      </c>
      <c r="E27" s="51">
        <v>0</v>
      </c>
      <c r="F27" s="52">
        <v>0</v>
      </c>
    </row>
    <row r="28" spans="1:10" x14ac:dyDescent="0.25">
      <c r="A28" s="42"/>
      <c r="B28" s="50" t="s">
        <v>94</v>
      </c>
      <c r="C28" s="51">
        <v>602.05999999999995</v>
      </c>
      <c r="D28" s="51">
        <v>1800</v>
      </c>
      <c r="E28" s="51">
        <v>-1197.94</v>
      </c>
      <c r="F28" s="52">
        <v>-0.66600000000000004</v>
      </c>
    </row>
    <row r="29" spans="1:10" x14ac:dyDescent="0.25">
      <c r="A29" s="42"/>
      <c r="B29" s="50" t="s">
        <v>126</v>
      </c>
      <c r="C29" s="51">
        <v>49.48</v>
      </c>
      <c r="D29" s="51">
        <v>80</v>
      </c>
      <c r="E29" s="51">
        <v>-30.52</v>
      </c>
      <c r="F29" s="52">
        <v>-0.38200000000000001</v>
      </c>
    </row>
    <row r="30" spans="1:10" x14ac:dyDescent="0.25">
      <c r="A30" s="42"/>
      <c r="B30" s="50" t="s">
        <v>44</v>
      </c>
      <c r="C30" s="51">
        <v>10883.19</v>
      </c>
      <c r="D30" s="51">
        <v>11868</v>
      </c>
      <c r="E30" s="51">
        <v>-984.81</v>
      </c>
      <c r="F30" s="52">
        <v>-8.3000000000000004E-2</v>
      </c>
    </row>
    <row r="31" spans="1:10" s="37" customFormat="1" x14ac:dyDescent="0.25">
      <c r="A31" s="42"/>
      <c r="B31" s="50" t="s">
        <v>116</v>
      </c>
      <c r="C31" s="51">
        <v>0</v>
      </c>
      <c r="D31" s="51">
        <v>0</v>
      </c>
      <c r="E31" s="51">
        <v>0</v>
      </c>
      <c r="F31" s="52" t="s">
        <v>45</v>
      </c>
    </row>
    <row r="32" spans="1:10" x14ac:dyDescent="0.25">
      <c r="A32" s="42"/>
      <c r="B32" s="50" t="s">
        <v>117</v>
      </c>
      <c r="C32" s="51">
        <v>10883.19</v>
      </c>
      <c r="D32" s="51">
        <v>11868</v>
      </c>
      <c r="E32" s="51">
        <v>-984.81</v>
      </c>
      <c r="F32" s="52">
        <v>-8.3000000000000004E-2</v>
      </c>
    </row>
    <row r="33" spans="1:6" x14ac:dyDescent="0.25">
      <c r="A33" s="42"/>
      <c r="B33" s="50" t="s">
        <v>46</v>
      </c>
      <c r="C33" s="51"/>
      <c r="D33" s="51"/>
      <c r="E33" s="51"/>
      <c r="F33" s="52"/>
    </row>
    <row r="34" spans="1:6" x14ac:dyDescent="0.25">
      <c r="A34" s="42"/>
      <c r="B34" s="50" t="s">
        <v>47</v>
      </c>
      <c r="C34" s="51">
        <v>843.75</v>
      </c>
      <c r="D34" s="51">
        <v>843.75</v>
      </c>
      <c r="E34" s="51">
        <v>0</v>
      </c>
      <c r="F34" s="52">
        <v>0</v>
      </c>
    </row>
    <row r="35" spans="1:6" x14ac:dyDescent="0.25">
      <c r="A35" s="42"/>
      <c r="B35" s="50" t="s">
        <v>48</v>
      </c>
      <c r="C35" s="51">
        <v>0</v>
      </c>
      <c r="D35" s="51">
        <v>50</v>
      </c>
      <c r="E35" s="51">
        <v>-50</v>
      </c>
      <c r="F35" s="52">
        <v>-1</v>
      </c>
    </row>
    <row r="36" spans="1:6" x14ac:dyDescent="0.25">
      <c r="A36" s="42"/>
      <c r="B36" s="50" t="s">
        <v>110</v>
      </c>
      <c r="C36" s="51">
        <v>85.46</v>
      </c>
      <c r="D36" s="51">
        <v>100</v>
      </c>
      <c r="E36" s="51">
        <v>-14.54</v>
      </c>
      <c r="F36" s="52">
        <v>-0.14499999999999999</v>
      </c>
    </row>
    <row r="37" spans="1:6" x14ac:dyDescent="0.25">
      <c r="A37" s="42"/>
      <c r="B37" s="50" t="s">
        <v>125</v>
      </c>
      <c r="C37" s="51">
        <v>105.87</v>
      </c>
      <c r="D37" s="51">
        <v>168</v>
      </c>
      <c r="E37" s="51">
        <v>-62.13</v>
      </c>
      <c r="F37" s="52">
        <v>-0.37</v>
      </c>
    </row>
    <row r="38" spans="1:6" x14ac:dyDescent="0.25">
      <c r="A38" s="42"/>
      <c r="B38" s="50" t="s">
        <v>49</v>
      </c>
      <c r="C38" s="51">
        <v>480</v>
      </c>
      <c r="D38" s="51">
        <v>480</v>
      </c>
      <c r="E38" s="51">
        <v>0</v>
      </c>
      <c r="F38" s="52">
        <v>0</v>
      </c>
    </row>
    <row r="39" spans="1:6" x14ac:dyDescent="0.25">
      <c r="A39" s="42"/>
      <c r="B39" s="50" t="s">
        <v>95</v>
      </c>
      <c r="C39" s="51"/>
      <c r="D39" s="51"/>
      <c r="E39" s="51"/>
      <c r="F39" s="52"/>
    </row>
    <row r="40" spans="1:6" x14ac:dyDescent="0.25">
      <c r="A40" s="42"/>
      <c r="B40" s="50" t="s">
        <v>96</v>
      </c>
      <c r="C40" s="51">
        <v>0</v>
      </c>
      <c r="D40" s="51">
        <v>100</v>
      </c>
      <c r="E40" s="51">
        <v>-100</v>
      </c>
      <c r="F40" s="52">
        <v>-1</v>
      </c>
    </row>
    <row r="41" spans="1:6" x14ac:dyDescent="0.25">
      <c r="A41" s="42"/>
      <c r="B41" s="50" t="s">
        <v>97</v>
      </c>
      <c r="C41" s="51">
        <v>150</v>
      </c>
      <c r="D41" s="51">
        <v>300</v>
      </c>
      <c r="E41" s="51">
        <v>-150</v>
      </c>
      <c r="F41" s="52">
        <v>-0.5</v>
      </c>
    </row>
    <row r="42" spans="1:6" x14ac:dyDescent="0.25">
      <c r="A42" s="42"/>
      <c r="B42" s="50" t="s">
        <v>98</v>
      </c>
      <c r="C42" s="51">
        <v>296.35000000000002</v>
      </c>
      <c r="D42" s="51">
        <v>350</v>
      </c>
      <c r="E42" s="51">
        <v>-53.65</v>
      </c>
      <c r="F42" s="52">
        <v>-0.153</v>
      </c>
    </row>
    <row r="43" spans="1:6" x14ac:dyDescent="0.25">
      <c r="A43" s="42"/>
      <c r="B43" s="50" t="s">
        <v>104</v>
      </c>
      <c r="C43" s="51">
        <v>122.5</v>
      </c>
      <c r="D43" s="51">
        <v>350</v>
      </c>
      <c r="E43" s="51">
        <v>-227.5</v>
      </c>
      <c r="F43" s="52">
        <v>-0.65</v>
      </c>
    </row>
    <row r="44" spans="1:6" x14ac:dyDescent="0.25">
      <c r="A44" s="42"/>
      <c r="B44" s="50" t="s">
        <v>105</v>
      </c>
      <c r="C44" s="51">
        <v>149.1</v>
      </c>
      <c r="D44" s="51">
        <v>500</v>
      </c>
      <c r="E44" s="51">
        <v>-350.9</v>
      </c>
      <c r="F44" s="52">
        <v>-0.70199999999999996</v>
      </c>
    </row>
    <row r="45" spans="1:6" x14ac:dyDescent="0.25">
      <c r="A45" s="42"/>
      <c r="B45" s="50" t="s">
        <v>106</v>
      </c>
      <c r="C45" s="51">
        <v>0</v>
      </c>
      <c r="D45" s="51">
        <v>90</v>
      </c>
      <c r="E45" s="51">
        <v>-90</v>
      </c>
      <c r="F45" s="52">
        <v>-1</v>
      </c>
    </row>
    <row r="46" spans="1:6" x14ac:dyDescent="0.25">
      <c r="A46" s="42"/>
      <c r="B46" s="50" t="s">
        <v>138</v>
      </c>
      <c r="C46" s="51">
        <v>300</v>
      </c>
      <c r="D46" s="51">
        <v>0</v>
      </c>
      <c r="E46" s="51">
        <v>300</v>
      </c>
      <c r="F46" s="52" t="s">
        <v>45</v>
      </c>
    </row>
    <row r="47" spans="1:6" x14ac:dyDescent="0.25">
      <c r="A47" s="42"/>
      <c r="B47" s="50" t="s">
        <v>129</v>
      </c>
      <c r="C47" s="51">
        <v>50</v>
      </c>
      <c r="D47" s="51">
        <v>0</v>
      </c>
      <c r="E47" s="51">
        <v>50</v>
      </c>
      <c r="F47" s="52" t="s">
        <v>45</v>
      </c>
    </row>
    <row r="48" spans="1:6" x14ac:dyDescent="0.25">
      <c r="A48" s="42"/>
      <c r="B48" s="50" t="s">
        <v>139</v>
      </c>
      <c r="C48" s="51">
        <v>88.91</v>
      </c>
      <c r="D48" s="51">
        <v>0</v>
      </c>
      <c r="E48" s="51">
        <v>88.91</v>
      </c>
      <c r="F48" s="52" t="s">
        <v>45</v>
      </c>
    </row>
    <row r="49" spans="1:6" x14ac:dyDescent="0.25">
      <c r="A49" s="42"/>
      <c r="B49" s="50" t="s">
        <v>99</v>
      </c>
      <c r="C49" s="51">
        <v>1156.8599999999999</v>
      </c>
      <c r="D49" s="51">
        <v>1690</v>
      </c>
      <c r="E49" s="51">
        <v>-533.14</v>
      </c>
      <c r="F49" s="52">
        <v>-0.315</v>
      </c>
    </row>
    <row r="50" spans="1:6" x14ac:dyDescent="0.25">
      <c r="A50" s="42"/>
      <c r="B50" s="50" t="s">
        <v>111</v>
      </c>
      <c r="C50" s="51">
        <v>500</v>
      </c>
      <c r="D50" s="51">
        <v>500</v>
      </c>
      <c r="E50" s="51">
        <v>0</v>
      </c>
      <c r="F50" s="52">
        <v>0</v>
      </c>
    </row>
    <row r="51" spans="1:6" x14ac:dyDescent="0.25">
      <c r="A51" s="42"/>
      <c r="B51" s="50" t="s">
        <v>50</v>
      </c>
      <c r="C51" s="51">
        <v>106.58</v>
      </c>
      <c r="D51" s="51">
        <v>142</v>
      </c>
      <c r="E51" s="51">
        <v>-35.42</v>
      </c>
      <c r="F51" s="52">
        <v>-0.249</v>
      </c>
    </row>
    <row r="52" spans="1:6" x14ac:dyDescent="0.25">
      <c r="A52" s="42"/>
      <c r="B52" s="50" t="s">
        <v>51</v>
      </c>
      <c r="C52" s="51"/>
      <c r="D52" s="51"/>
      <c r="E52" s="51"/>
      <c r="F52" s="52"/>
    </row>
    <row r="53" spans="1:6" x14ac:dyDescent="0.25">
      <c r="A53" s="42"/>
      <c r="B53" s="50" t="s">
        <v>52</v>
      </c>
      <c r="C53" s="51">
        <v>558.91</v>
      </c>
      <c r="D53" s="51">
        <v>533</v>
      </c>
      <c r="E53" s="51">
        <v>25.91</v>
      </c>
      <c r="F53" s="52">
        <v>4.9000000000000002E-2</v>
      </c>
    </row>
    <row r="54" spans="1:6" x14ac:dyDescent="0.25">
      <c r="A54" s="42"/>
      <c r="B54" s="50" t="s">
        <v>53</v>
      </c>
      <c r="C54" s="51">
        <v>433.94</v>
      </c>
      <c r="D54" s="51">
        <v>405</v>
      </c>
      <c r="E54" s="51">
        <v>28.94</v>
      </c>
      <c r="F54" s="52">
        <v>7.0999999999999994E-2</v>
      </c>
    </row>
    <row r="55" spans="1:6" x14ac:dyDescent="0.25">
      <c r="A55" s="42"/>
      <c r="B55" s="50" t="s">
        <v>54</v>
      </c>
      <c r="C55" s="51">
        <v>145.71</v>
      </c>
      <c r="D55" s="51">
        <v>128</v>
      </c>
      <c r="E55" s="51">
        <v>17.71</v>
      </c>
      <c r="F55" s="52">
        <v>0.13800000000000001</v>
      </c>
    </row>
    <row r="56" spans="1:6" x14ac:dyDescent="0.25">
      <c r="A56" s="42"/>
      <c r="B56" s="50" t="s">
        <v>38</v>
      </c>
      <c r="C56" s="51">
        <v>146</v>
      </c>
      <c r="D56" s="51">
        <v>116</v>
      </c>
      <c r="E56" s="51">
        <v>30</v>
      </c>
      <c r="F56" s="52">
        <v>0.25900000000000001</v>
      </c>
    </row>
    <row r="57" spans="1:6" x14ac:dyDescent="0.25">
      <c r="A57" s="42"/>
      <c r="B57" s="50" t="s">
        <v>39</v>
      </c>
      <c r="C57" s="51">
        <v>80</v>
      </c>
      <c r="D57" s="51">
        <v>88</v>
      </c>
      <c r="E57" s="51">
        <v>-8</v>
      </c>
      <c r="F57" s="52">
        <v>-9.0999999999999998E-2</v>
      </c>
    </row>
    <row r="58" spans="1:6" x14ac:dyDescent="0.25">
      <c r="A58" s="42"/>
      <c r="B58" s="50" t="s">
        <v>40</v>
      </c>
      <c r="C58" s="51">
        <v>30</v>
      </c>
      <c r="D58" s="51">
        <v>28</v>
      </c>
      <c r="E58" s="51">
        <v>2</v>
      </c>
      <c r="F58" s="52">
        <v>7.0999999999999994E-2</v>
      </c>
    </row>
    <row r="59" spans="1:6" x14ac:dyDescent="0.25">
      <c r="A59" s="42"/>
      <c r="B59" s="50" t="s">
        <v>56</v>
      </c>
      <c r="C59" s="51">
        <v>0</v>
      </c>
      <c r="D59" s="51">
        <v>379</v>
      </c>
      <c r="E59" s="51">
        <v>-379</v>
      </c>
      <c r="F59" s="52">
        <v>-1</v>
      </c>
    </row>
    <row r="60" spans="1:6" x14ac:dyDescent="0.25">
      <c r="A60" s="42"/>
      <c r="B60" s="50" t="s">
        <v>57</v>
      </c>
      <c r="C60" s="51">
        <v>317.25</v>
      </c>
      <c r="D60" s="51">
        <v>204</v>
      </c>
      <c r="E60" s="51">
        <v>113.25</v>
      </c>
      <c r="F60" s="52">
        <v>0.55500000000000005</v>
      </c>
    </row>
    <row r="61" spans="1:6" x14ac:dyDescent="0.25">
      <c r="A61" s="42"/>
      <c r="B61" s="50" t="s">
        <v>58</v>
      </c>
      <c r="C61" s="51">
        <v>0</v>
      </c>
      <c r="D61" s="51">
        <v>100</v>
      </c>
      <c r="E61" s="51">
        <v>-100</v>
      </c>
      <c r="F61" s="52">
        <v>-1</v>
      </c>
    </row>
    <row r="62" spans="1:6" x14ac:dyDescent="0.25">
      <c r="A62" s="42"/>
      <c r="B62" s="50" t="s">
        <v>59</v>
      </c>
      <c r="C62" s="51">
        <v>0</v>
      </c>
      <c r="D62" s="51">
        <v>338</v>
      </c>
      <c r="E62" s="51">
        <v>-338</v>
      </c>
      <c r="F62" s="52">
        <v>-1</v>
      </c>
    </row>
    <row r="63" spans="1:6" x14ac:dyDescent="0.25">
      <c r="A63" s="42"/>
      <c r="B63" s="50" t="s">
        <v>140</v>
      </c>
      <c r="C63" s="51">
        <v>3796.78</v>
      </c>
      <c r="D63" s="51">
        <v>3487</v>
      </c>
      <c r="E63" s="51">
        <v>309.77999999999997</v>
      </c>
      <c r="F63" s="52">
        <v>8.8999999999999996E-2</v>
      </c>
    </row>
    <row r="64" spans="1:6" x14ac:dyDescent="0.25">
      <c r="A64" s="42"/>
      <c r="B64" s="50" t="s">
        <v>83</v>
      </c>
      <c r="C64" s="51">
        <v>833</v>
      </c>
      <c r="D64" s="51">
        <v>833</v>
      </c>
      <c r="E64" s="51">
        <v>0</v>
      </c>
      <c r="F64" s="52">
        <v>0</v>
      </c>
    </row>
    <row r="65" spans="1:6" x14ac:dyDescent="0.25">
      <c r="A65" s="42"/>
      <c r="B65" s="50" t="s">
        <v>141</v>
      </c>
      <c r="C65" s="51">
        <v>125</v>
      </c>
      <c r="D65" s="51">
        <v>375</v>
      </c>
      <c r="E65" s="51">
        <v>-250</v>
      </c>
      <c r="F65" s="52">
        <v>-0.66700000000000004</v>
      </c>
    </row>
    <row r="66" spans="1:6" x14ac:dyDescent="0.25">
      <c r="A66" s="42"/>
      <c r="B66" s="50" t="s">
        <v>87</v>
      </c>
      <c r="C66" s="51">
        <v>337.5</v>
      </c>
      <c r="D66" s="51">
        <v>337.5</v>
      </c>
      <c r="E66" s="51">
        <v>0</v>
      </c>
      <c r="F66" s="52">
        <v>0</v>
      </c>
    </row>
    <row r="67" spans="1:6" x14ac:dyDescent="0.25">
      <c r="A67" s="42"/>
      <c r="B67" s="50" t="s">
        <v>60</v>
      </c>
      <c r="C67" s="51">
        <v>0</v>
      </c>
      <c r="D67" s="51">
        <v>33</v>
      </c>
      <c r="E67" s="51">
        <v>-33</v>
      </c>
      <c r="F67" s="52">
        <v>-1</v>
      </c>
    </row>
    <row r="68" spans="1:6" x14ac:dyDescent="0.25">
      <c r="A68" s="42"/>
      <c r="B68" s="50" t="s">
        <v>89</v>
      </c>
      <c r="C68" s="51">
        <v>200</v>
      </c>
      <c r="D68" s="51">
        <v>200</v>
      </c>
      <c r="E68" s="51">
        <v>0</v>
      </c>
      <c r="F68" s="52">
        <v>0</v>
      </c>
    </row>
    <row r="69" spans="1:6" x14ac:dyDescent="0.25">
      <c r="A69" s="42"/>
      <c r="B69" s="50" t="s">
        <v>55</v>
      </c>
      <c r="C69" s="51">
        <v>1594.56</v>
      </c>
      <c r="D69" s="51">
        <v>1498</v>
      </c>
      <c r="E69" s="51">
        <v>96.56</v>
      </c>
      <c r="F69" s="52">
        <v>6.4000000000000001E-2</v>
      </c>
    </row>
    <row r="70" spans="1:6" x14ac:dyDescent="0.25">
      <c r="A70" s="42"/>
      <c r="B70" s="50" t="s">
        <v>86</v>
      </c>
      <c r="C70" s="51">
        <v>250</v>
      </c>
      <c r="D70" s="51">
        <v>250</v>
      </c>
      <c r="E70" s="51">
        <v>0</v>
      </c>
      <c r="F70" s="52">
        <v>0</v>
      </c>
    </row>
    <row r="71" spans="1:6" x14ac:dyDescent="0.25">
      <c r="A71" s="42"/>
      <c r="B71" s="50" t="s">
        <v>61</v>
      </c>
      <c r="C71" s="51">
        <v>57.18</v>
      </c>
      <c r="D71" s="51">
        <v>55</v>
      </c>
      <c r="E71" s="51">
        <v>2.1800000000000002</v>
      </c>
      <c r="F71" s="52">
        <v>0.04</v>
      </c>
    </row>
    <row r="72" spans="1:6" x14ac:dyDescent="0.25">
      <c r="A72" s="42"/>
      <c r="B72" s="50" t="s">
        <v>142</v>
      </c>
      <c r="C72" s="51">
        <v>1834.96</v>
      </c>
      <c r="D72" s="51">
        <v>1625</v>
      </c>
      <c r="E72" s="51">
        <v>209.96</v>
      </c>
      <c r="F72" s="52">
        <v>0.129</v>
      </c>
    </row>
    <row r="73" spans="1:6" x14ac:dyDescent="0.25">
      <c r="A73" s="42"/>
      <c r="B73" s="50" t="s">
        <v>103</v>
      </c>
      <c r="C73" s="51">
        <v>71.819999999999993</v>
      </c>
      <c r="D73" s="51">
        <v>0</v>
      </c>
      <c r="E73" s="51">
        <v>71.819999999999993</v>
      </c>
      <c r="F73" s="52" t="s">
        <v>45</v>
      </c>
    </row>
    <row r="74" spans="1:6" x14ac:dyDescent="0.25">
      <c r="A74" s="42"/>
      <c r="B74" s="50" t="s">
        <v>62</v>
      </c>
      <c r="C74" s="51">
        <v>12496.57</v>
      </c>
      <c r="D74" s="51">
        <v>13488.25</v>
      </c>
      <c r="E74" s="51">
        <v>-991.68</v>
      </c>
      <c r="F74" s="52">
        <v>-7.3999999999999996E-2</v>
      </c>
    </row>
    <row r="75" spans="1:6" x14ac:dyDescent="0.25">
      <c r="A75" s="42"/>
      <c r="B75" s="50" t="s">
        <v>63</v>
      </c>
      <c r="C75" s="51">
        <v>-1613.38</v>
      </c>
      <c r="D75" s="51">
        <v>-1620.25</v>
      </c>
      <c r="E75" s="51">
        <v>6.87</v>
      </c>
      <c r="F75" s="52">
        <v>4.0000000000000001E-3</v>
      </c>
    </row>
    <row r="76" spans="1:6" x14ac:dyDescent="0.25">
      <c r="A76" s="42"/>
      <c r="B76" s="50" t="s">
        <v>64</v>
      </c>
      <c r="C76" s="51">
        <v>0</v>
      </c>
      <c r="D76" s="51">
        <v>0</v>
      </c>
      <c r="E76" s="51">
        <v>0</v>
      </c>
      <c r="F76" s="52" t="s">
        <v>45</v>
      </c>
    </row>
    <row r="77" spans="1:6" x14ac:dyDescent="0.25">
      <c r="A77" s="42"/>
      <c r="B77" s="50" t="s">
        <v>65</v>
      </c>
      <c r="C77" s="51">
        <v>0</v>
      </c>
      <c r="D77" s="51">
        <v>0</v>
      </c>
      <c r="E77" s="51">
        <v>0</v>
      </c>
      <c r="F77" s="52" t="s">
        <v>45</v>
      </c>
    </row>
    <row r="78" spans="1:6" x14ac:dyDescent="0.25">
      <c r="A78" s="42"/>
      <c r="B78" s="50" t="s">
        <v>66</v>
      </c>
      <c r="C78" s="51">
        <v>-1613.38</v>
      </c>
      <c r="D78" s="51">
        <v>-1620.25</v>
      </c>
      <c r="E78" s="51">
        <v>6.87</v>
      </c>
      <c r="F78" s="52">
        <v>4.0000000000000001E-3</v>
      </c>
    </row>
    <row r="79" spans="1:6" x14ac:dyDescent="0.25">
      <c r="A79" s="42"/>
      <c r="B79" s="26"/>
      <c r="C79" s="27"/>
      <c r="D79" s="27"/>
      <c r="E79" s="27"/>
      <c r="F79" s="54"/>
    </row>
    <row r="80" spans="1:6" x14ac:dyDescent="0.25">
      <c r="A80" s="41"/>
      <c r="B80" s="46"/>
      <c r="C80" s="47"/>
      <c r="D80" s="48"/>
      <c r="E80" s="55"/>
      <c r="F80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A59-DC0D-4508-AB22-A5702462EFD7}">
  <dimension ref="A1:J8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8" sqref="E18"/>
    </sheetView>
  </sheetViews>
  <sheetFormatPr defaultRowHeight="12.5" x14ac:dyDescent="0.25"/>
  <cols>
    <col min="1" max="1" width="1.81640625" style="37" customWidth="1"/>
    <col min="2" max="2" width="27.81640625" style="37" customWidth="1"/>
    <col min="3" max="3" width="15.54296875" style="37" customWidth="1"/>
    <col min="4" max="6" width="13" style="37" customWidth="1"/>
    <col min="7" max="7" width="10.08984375" style="37" bestFit="1" customWidth="1"/>
    <col min="8" max="8" width="8.7265625" style="37"/>
    <col min="9" max="9" width="9.08984375" style="37" bestFit="1" customWidth="1"/>
    <col min="10" max="16384" width="8.7265625" style="37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0" t="s">
        <v>0</v>
      </c>
      <c r="C2" s="71"/>
      <c r="D2" s="71"/>
      <c r="E2" s="71"/>
      <c r="F2" s="72"/>
    </row>
    <row r="3" spans="1:9" ht="20" x14ac:dyDescent="0.4">
      <c r="A3" s="41"/>
      <c r="B3" s="73" t="s">
        <v>27</v>
      </c>
      <c r="C3" s="74"/>
      <c r="D3" s="74"/>
      <c r="E3" s="74"/>
      <c r="F3" s="75"/>
      <c r="G3" s="14"/>
    </row>
    <row r="4" spans="1:9" x14ac:dyDescent="0.25">
      <c r="A4" s="41"/>
      <c r="B4" s="67" t="s">
        <v>143</v>
      </c>
      <c r="C4" s="68"/>
      <c r="D4" s="68"/>
      <c r="E4" s="68"/>
      <c r="F4" s="69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7113.87</v>
      </c>
      <c r="D9" s="51">
        <v>7705</v>
      </c>
      <c r="E9" s="51">
        <v>-591.13</v>
      </c>
      <c r="F9" s="52">
        <v>-7.6999999999999999E-2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9602.2999999999993</v>
      </c>
      <c r="D11" s="51">
        <v>10668</v>
      </c>
      <c r="E11" s="51">
        <v>-1065.7</v>
      </c>
      <c r="F11" s="52">
        <v>-0.1</v>
      </c>
    </row>
    <row r="12" spans="1:9" x14ac:dyDescent="0.25">
      <c r="A12" s="42"/>
      <c r="B12" s="50" t="s">
        <v>36</v>
      </c>
      <c r="C12" s="51">
        <v>6679.7</v>
      </c>
      <c r="D12" s="51">
        <v>8106</v>
      </c>
      <c r="E12" s="51">
        <v>-1426.3</v>
      </c>
      <c r="F12" s="52">
        <v>-0.17599999999999999</v>
      </c>
    </row>
    <row r="13" spans="1:9" x14ac:dyDescent="0.25">
      <c r="A13" s="42"/>
      <c r="B13" s="50" t="s">
        <v>37</v>
      </c>
      <c r="C13" s="51">
        <v>3259.95</v>
      </c>
      <c r="D13" s="51">
        <v>2559</v>
      </c>
      <c r="E13" s="51">
        <v>700.95</v>
      </c>
      <c r="F13" s="52">
        <v>0.27400000000000002</v>
      </c>
    </row>
    <row r="14" spans="1:9" x14ac:dyDescent="0.25">
      <c r="A14" s="42"/>
      <c r="B14" s="50" t="s">
        <v>38</v>
      </c>
      <c r="C14" s="51">
        <v>740</v>
      </c>
      <c r="D14" s="51">
        <v>798</v>
      </c>
      <c r="E14" s="51">
        <v>-58</v>
      </c>
      <c r="F14" s="52">
        <v>-7.2999999999999995E-2</v>
      </c>
    </row>
    <row r="15" spans="1:9" x14ac:dyDescent="0.25">
      <c r="A15" s="42"/>
      <c r="B15" s="50" t="s">
        <v>39</v>
      </c>
      <c r="C15" s="51">
        <v>540</v>
      </c>
      <c r="D15" s="51">
        <v>606</v>
      </c>
      <c r="E15" s="51">
        <v>-66</v>
      </c>
      <c r="F15" s="52">
        <v>-0.109</v>
      </c>
    </row>
    <row r="16" spans="1:9" x14ac:dyDescent="0.25">
      <c r="A16" s="42"/>
      <c r="B16" s="50" t="s">
        <v>40</v>
      </c>
      <c r="C16" s="51">
        <v>210</v>
      </c>
      <c r="D16" s="51">
        <v>192</v>
      </c>
      <c r="E16" s="51">
        <v>18</v>
      </c>
      <c r="F16" s="52">
        <v>9.4E-2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165</v>
      </c>
      <c r="D17" s="51">
        <v>99</v>
      </c>
      <c r="E17" s="51">
        <v>66</v>
      </c>
      <c r="F17" s="52">
        <v>0.66700000000000004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21196.95</v>
      </c>
      <c r="D18" s="51">
        <v>23028</v>
      </c>
      <c r="E18" s="51">
        <v>-1831.05</v>
      </c>
      <c r="F18" s="52">
        <v>-0.08</v>
      </c>
    </row>
    <row r="19" spans="1:10" x14ac:dyDescent="0.25">
      <c r="A19" s="42"/>
      <c r="B19" s="50" t="s">
        <v>42</v>
      </c>
      <c r="C19" s="51">
        <v>0</v>
      </c>
      <c r="D19" s="51">
        <v>300</v>
      </c>
      <c r="E19" s="51">
        <v>-300</v>
      </c>
      <c r="F19" s="52">
        <v>-1</v>
      </c>
    </row>
    <row r="20" spans="1:10" x14ac:dyDescent="0.25">
      <c r="A20" s="42"/>
      <c r="B20" s="50" t="s">
        <v>135</v>
      </c>
      <c r="C20" s="51">
        <v>170</v>
      </c>
      <c r="D20" s="51">
        <v>170</v>
      </c>
      <c r="E20" s="51">
        <v>0</v>
      </c>
      <c r="F20" s="52">
        <v>0</v>
      </c>
    </row>
    <row r="21" spans="1:10" x14ac:dyDescent="0.25">
      <c r="A21" s="42"/>
      <c r="B21" s="50" t="s">
        <v>43</v>
      </c>
      <c r="C21" s="51">
        <v>513.63</v>
      </c>
      <c r="D21" s="51">
        <v>900</v>
      </c>
      <c r="E21" s="51">
        <v>-386.37</v>
      </c>
      <c r="F21" s="52">
        <v>-0.42899999999999999</v>
      </c>
    </row>
    <row r="22" spans="1:10" x14ac:dyDescent="0.25">
      <c r="A22" s="42"/>
      <c r="B22" s="50" t="s">
        <v>114</v>
      </c>
      <c r="C22" s="51">
        <v>600</v>
      </c>
      <c r="D22" s="51">
        <v>600</v>
      </c>
      <c r="E22" s="51">
        <v>0</v>
      </c>
      <c r="F22" s="52">
        <v>0</v>
      </c>
    </row>
    <row r="23" spans="1:10" x14ac:dyDescent="0.25">
      <c r="A23" s="42"/>
      <c r="B23" s="50" t="s">
        <v>115</v>
      </c>
      <c r="C23" s="51">
        <v>40</v>
      </c>
      <c r="D23" s="51">
        <v>300</v>
      </c>
      <c r="E23" s="51">
        <v>-260</v>
      </c>
      <c r="F23" s="52">
        <v>-0.86699999999999999</v>
      </c>
    </row>
    <row r="24" spans="1:10" x14ac:dyDescent="0.25">
      <c r="A24" s="42"/>
      <c r="B24" s="50" t="s">
        <v>108</v>
      </c>
      <c r="C24" s="51">
        <v>150</v>
      </c>
      <c r="D24" s="51">
        <v>600</v>
      </c>
      <c r="E24" s="51">
        <v>-450</v>
      </c>
      <c r="F24" s="52">
        <v>-0.75</v>
      </c>
    </row>
    <row r="25" spans="1:10" x14ac:dyDescent="0.25">
      <c r="A25" s="42"/>
      <c r="B25" s="50" t="s">
        <v>136</v>
      </c>
      <c r="C25" s="51"/>
      <c r="D25" s="51"/>
      <c r="E25" s="51"/>
      <c r="F25" s="52"/>
    </row>
    <row r="26" spans="1:10" x14ac:dyDescent="0.25">
      <c r="A26" s="42"/>
      <c r="B26" s="50" t="s">
        <v>137</v>
      </c>
      <c r="C26" s="51">
        <v>323.75</v>
      </c>
      <c r="D26" s="51">
        <v>0</v>
      </c>
      <c r="E26" s="51">
        <v>323.75</v>
      </c>
      <c r="F26" s="52" t="s">
        <v>45</v>
      </c>
    </row>
    <row r="27" spans="1:10" x14ac:dyDescent="0.25">
      <c r="A27" s="42"/>
      <c r="B27" s="50" t="s">
        <v>82</v>
      </c>
      <c r="C27" s="51">
        <v>2499</v>
      </c>
      <c r="D27" s="51">
        <v>2499</v>
      </c>
      <c r="E27" s="51">
        <v>0</v>
      </c>
      <c r="F27" s="52">
        <v>0</v>
      </c>
    </row>
    <row r="28" spans="1:10" x14ac:dyDescent="0.25">
      <c r="A28" s="42"/>
      <c r="B28" s="50" t="s">
        <v>94</v>
      </c>
      <c r="C28" s="51">
        <v>1808.26</v>
      </c>
      <c r="D28" s="51">
        <v>5400</v>
      </c>
      <c r="E28" s="51">
        <v>-3591.74</v>
      </c>
      <c r="F28" s="52">
        <v>-0.66500000000000004</v>
      </c>
    </row>
    <row r="29" spans="1:10" x14ac:dyDescent="0.25">
      <c r="A29" s="42"/>
      <c r="B29" s="50" t="s">
        <v>126</v>
      </c>
      <c r="C29" s="51">
        <v>109.53</v>
      </c>
      <c r="D29" s="51">
        <v>240</v>
      </c>
      <c r="E29" s="51">
        <v>-130.47</v>
      </c>
      <c r="F29" s="52">
        <v>-0.54400000000000004</v>
      </c>
    </row>
    <row r="30" spans="1:10" x14ac:dyDescent="0.25">
      <c r="A30" s="42"/>
      <c r="B30" s="50" t="s">
        <v>44</v>
      </c>
      <c r="C30" s="51">
        <v>34524.99</v>
      </c>
      <c r="D30" s="51">
        <v>41742</v>
      </c>
      <c r="E30" s="51">
        <v>-7217.01</v>
      </c>
      <c r="F30" s="52">
        <v>-0.17299999999999999</v>
      </c>
    </row>
    <row r="31" spans="1:10" x14ac:dyDescent="0.25">
      <c r="A31" s="42"/>
      <c r="B31" s="50" t="s">
        <v>116</v>
      </c>
      <c r="C31" s="51">
        <v>0</v>
      </c>
      <c r="D31" s="51">
        <v>0</v>
      </c>
      <c r="E31" s="51">
        <v>0</v>
      </c>
      <c r="F31" s="52" t="s">
        <v>45</v>
      </c>
    </row>
    <row r="32" spans="1:10" x14ac:dyDescent="0.25">
      <c r="A32" s="42"/>
      <c r="B32" s="50" t="s">
        <v>117</v>
      </c>
      <c r="C32" s="51">
        <v>34524.99</v>
      </c>
      <c r="D32" s="51">
        <v>41742</v>
      </c>
      <c r="E32" s="51">
        <v>-7217.01</v>
      </c>
      <c r="F32" s="52">
        <v>-0.17299999999999999</v>
      </c>
    </row>
    <row r="33" spans="1:6" x14ac:dyDescent="0.25">
      <c r="A33" s="42"/>
      <c r="B33" s="50" t="s">
        <v>46</v>
      </c>
      <c r="C33" s="51"/>
      <c r="D33" s="51"/>
      <c r="E33" s="51"/>
      <c r="F33" s="52"/>
    </row>
    <row r="34" spans="1:6" x14ac:dyDescent="0.25">
      <c r="A34" s="42"/>
      <c r="B34" s="50" t="s">
        <v>47</v>
      </c>
      <c r="C34" s="51">
        <v>2531.25</v>
      </c>
      <c r="D34" s="51">
        <v>2531.25</v>
      </c>
      <c r="E34" s="51">
        <v>0</v>
      </c>
      <c r="F34" s="52">
        <v>0</v>
      </c>
    </row>
    <row r="35" spans="1:6" x14ac:dyDescent="0.25">
      <c r="A35" s="42"/>
      <c r="B35" s="50" t="s">
        <v>48</v>
      </c>
      <c r="C35" s="51">
        <v>0</v>
      </c>
      <c r="D35" s="51">
        <v>150</v>
      </c>
      <c r="E35" s="51">
        <v>-150</v>
      </c>
      <c r="F35" s="52">
        <v>-1</v>
      </c>
    </row>
    <row r="36" spans="1:6" x14ac:dyDescent="0.25">
      <c r="A36" s="42"/>
      <c r="B36" s="50" t="s">
        <v>110</v>
      </c>
      <c r="C36" s="51">
        <v>257.83999999999997</v>
      </c>
      <c r="D36" s="51">
        <v>300</v>
      </c>
      <c r="E36" s="51">
        <v>-42.16</v>
      </c>
      <c r="F36" s="52">
        <v>-0.14099999999999999</v>
      </c>
    </row>
    <row r="37" spans="1:6" x14ac:dyDescent="0.25">
      <c r="A37" s="42"/>
      <c r="B37" s="50" t="s">
        <v>125</v>
      </c>
      <c r="C37" s="51">
        <v>265.82</v>
      </c>
      <c r="D37" s="51">
        <v>504</v>
      </c>
      <c r="E37" s="51">
        <v>-238.18</v>
      </c>
      <c r="F37" s="52">
        <v>-0.47299999999999998</v>
      </c>
    </row>
    <row r="38" spans="1:6" x14ac:dyDescent="0.25">
      <c r="A38" s="42"/>
      <c r="B38" s="50" t="s">
        <v>49</v>
      </c>
      <c r="C38" s="51">
        <v>960</v>
      </c>
      <c r="D38" s="51">
        <v>1440</v>
      </c>
      <c r="E38" s="51">
        <v>-480</v>
      </c>
      <c r="F38" s="52">
        <v>-0.33300000000000002</v>
      </c>
    </row>
    <row r="39" spans="1:6" x14ac:dyDescent="0.25">
      <c r="A39" s="42"/>
      <c r="B39" s="50" t="s">
        <v>95</v>
      </c>
      <c r="C39" s="51"/>
      <c r="D39" s="51"/>
      <c r="E39" s="51"/>
      <c r="F39" s="52"/>
    </row>
    <row r="40" spans="1:6" x14ac:dyDescent="0.25">
      <c r="A40" s="42"/>
      <c r="B40" s="50" t="s">
        <v>113</v>
      </c>
      <c r="C40" s="51">
        <v>2500</v>
      </c>
      <c r="D40" s="51">
        <v>0</v>
      </c>
      <c r="E40" s="51">
        <v>2500</v>
      </c>
      <c r="F40" s="52" t="s">
        <v>45</v>
      </c>
    </row>
    <row r="41" spans="1:6" x14ac:dyDescent="0.25">
      <c r="A41" s="42"/>
      <c r="B41" s="50" t="s">
        <v>96</v>
      </c>
      <c r="C41" s="51">
        <v>64.03</v>
      </c>
      <c r="D41" s="51">
        <v>300</v>
      </c>
      <c r="E41" s="51">
        <v>-235.97</v>
      </c>
      <c r="F41" s="52">
        <v>-0.78700000000000003</v>
      </c>
    </row>
    <row r="42" spans="1:6" x14ac:dyDescent="0.25">
      <c r="A42" s="42"/>
      <c r="B42" s="50" t="s">
        <v>97</v>
      </c>
      <c r="C42" s="51">
        <v>485</v>
      </c>
      <c r="D42" s="51">
        <v>900</v>
      </c>
      <c r="E42" s="51">
        <v>-415</v>
      </c>
      <c r="F42" s="52">
        <v>-0.46100000000000002</v>
      </c>
    </row>
    <row r="43" spans="1:6" x14ac:dyDescent="0.25">
      <c r="A43" s="42"/>
      <c r="B43" s="50" t="s">
        <v>98</v>
      </c>
      <c r="C43" s="51">
        <v>484.49</v>
      </c>
      <c r="D43" s="51">
        <v>1050</v>
      </c>
      <c r="E43" s="51">
        <v>-565.51</v>
      </c>
      <c r="F43" s="52">
        <v>-0.53900000000000003</v>
      </c>
    </row>
    <row r="44" spans="1:6" x14ac:dyDescent="0.25">
      <c r="A44" s="42"/>
      <c r="B44" s="50" t="s">
        <v>104</v>
      </c>
      <c r="C44" s="51">
        <v>438.75</v>
      </c>
      <c r="D44" s="51">
        <v>1050</v>
      </c>
      <c r="E44" s="51">
        <v>-611.25</v>
      </c>
      <c r="F44" s="52">
        <v>-0.58199999999999996</v>
      </c>
    </row>
    <row r="45" spans="1:6" x14ac:dyDescent="0.25">
      <c r="A45" s="42"/>
      <c r="B45" s="50" t="s">
        <v>105</v>
      </c>
      <c r="C45" s="51">
        <v>370.2</v>
      </c>
      <c r="D45" s="51">
        <v>1500</v>
      </c>
      <c r="E45" s="51">
        <v>-1129.8</v>
      </c>
      <c r="F45" s="52">
        <v>-0.753</v>
      </c>
    </row>
    <row r="46" spans="1:6" x14ac:dyDescent="0.25">
      <c r="A46" s="42"/>
      <c r="B46" s="50" t="s">
        <v>106</v>
      </c>
      <c r="C46" s="51">
        <v>50</v>
      </c>
      <c r="D46" s="51">
        <v>270</v>
      </c>
      <c r="E46" s="51">
        <v>-220</v>
      </c>
      <c r="F46" s="52">
        <v>-0.81499999999999995</v>
      </c>
    </row>
    <row r="47" spans="1:6" x14ac:dyDescent="0.25">
      <c r="A47" s="42"/>
      <c r="B47" s="50" t="s">
        <v>127</v>
      </c>
      <c r="C47" s="51">
        <v>20</v>
      </c>
      <c r="D47" s="51">
        <v>0</v>
      </c>
      <c r="E47" s="51">
        <v>20</v>
      </c>
      <c r="F47" s="52" t="s">
        <v>45</v>
      </c>
    </row>
    <row r="48" spans="1:6" x14ac:dyDescent="0.25">
      <c r="A48" s="42"/>
      <c r="B48" s="50" t="s">
        <v>128</v>
      </c>
      <c r="C48" s="51">
        <v>30</v>
      </c>
      <c r="D48" s="51">
        <v>0</v>
      </c>
      <c r="E48" s="51">
        <v>30</v>
      </c>
      <c r="F48" s="52" t="s">
        <v>45</v>
      </c>
    </row>
    <row r="49" spans="1:6" x14ac:dyDescent="0.25">
      <c r="A49" s="42"/>
      <c r="B49" s="50" t="s">
        <v>138</v>
      </c>
      <c r="C49" s="51">
        <v>300</v>
      </c>
      <c r="D49" s="51">
        <v>0</v>
      </c>
      <c r="E49" s="51">
        <v>300</v>
      </c>
      <c r="F49" s="52" t="s">
        <v>45</v>
      </c>
    </row>
    <row r="50" spans="1:6" x14ac:dyDescent="0.25">
      <c r="A50" s="42"/>
      <c r="B50" s="50" t="s">
        <v>129</v>
      </c>
      <c r="C50" s="51">
        <v>90</v>
      </c>
      <c r="D50" s="51">
        <v>0</v>
      </c>
      <c r="E50" s="51">
        <v>90</v>
      </c>
      <c r="F50" s="52" t="s">
        <v>45</v>
      </c>
    </row>
    <row r="51" spans="1:6" x14ac:dyDescent="0.25">
      <c r="A51" s="42"/>
      <c r="B51" s="50" t="s">
        <v>139</v>
      </c>
      <c r="C51" s="51">
        <v>88.91</v>
      </c>
      <c r="D51" s="51">
        <v>0</v>
      </c>
      <c r="E51" s="51">
        <v>88.91</v>
      </c>
      <c r="F51" s="52" t="s">
        <v>45</v>
      </c>
    </row>
    <row r="52" spans="1:6" x14ac:dyDescent="0.25">
      <c r="A52" s="42"/>
      <c r="B52" s="50" t="s">
        <v>99</v>
      </c>
      <c r="C52" s="51">
        <v>4921.38</v>
      </c>
      <c r="D52" s="51">
        <v>5070</v>
      </c>
      <c r="E52" s="51">
        <v>-148.62</v>
      </c>
      <c r="F52" s="52">
        <v>-2.9000000000000001E-2</v>
      </c>
    </row>
    <row r="53" spans="1:6" x14ac:dyDescent="0.25">
      <c r="A53" s="42"/>
      <c r="B53" s="50" t="s">
        <v>111</v>
      </c>
      <c r="C53" s="51">
        <v>1500</v>
      </c>
      <c r="D53" s="51">
        <v>1500</v>
      </c>
      <c r="E53" s="51">
        <v>0</v>
      </c>
      <c r="F53" s="52">
        <v>0</v>
      </c>
    </row>
    <row r="54" spans="1:6" x14ac:dyDescent="0.25">
      <c r="A54" s="42"/>
      <c r="B54" s="50" t="s">
        <v>50</v>
      </c>
      <c r="C54" s="51">
        <v>772.61</v>
      </c>
      <c r="D54" s="51">
        <v>726</v>
      </c>
      <c r="E54" s="51">
        <v>46.61</v>
      </c>
      <c r="F54" s="52">
        <v>6.4000000000000001E-2</v>
      </c>
    </row>
    <row r="55" spans="1:6" x14ac:dyDescent="0.25">
      <c r="A55" s="42"/>
      <c r="B55" s="50" t="s">
        <v>51</v>
      </c>
      <c r="C55" s="51"/>
      <c r="D55" s="51"/>
      <c r="E55" s="51"/>
      <c r="F55" s="52"/>
    </row>
    <row r="56" spans="1:6" x14ac:dyDescent="0.25">
      <c r="A56" s="42"/>
      <c r="B56" s="50" t="s">
        <v>52</v>
      </c>
      <c r="C56" s="51">
        <v>1440.34</v>
      </c>
      <c r="D56" s="51">
        <v>1599</v>
      </c>
      <c r="E56" s="51">
        <v>-158.66</v>
      </c>
      <c r="F56" s="52">
        <v>-9.9000000000000005E-2</v>
      </c>
    </row>
    <row r="57" spans="1:6" x14ac:dyDescent="0.25">
      <c r="A57" s="42"/>
      <c r="B57" s="50" t="s">
        <v>53</v>
      </c>
      <c r="C57" s="51">
        <v>1001.96</v>
      </c>
      <c r="D57" s="51">
        <v>1215</v>
      </c>
      <c r="E57" s="51">
        <v>-213.04</v>
      </c>
      <c r="F57" s="52">
        <v>-0.17499999999999999</v>
      </c>
    </row>
    <row r="58" spans="1:6" x14ac:dyDescent="0.25">
      <c r="A58" s="42"/>
      <c r="B58" s="50" t="s">
        <v>54</v>
      </c>
      <c r="C58" s="51">
        <v>488.99</v>
      </c>
      <c r="D58" s="51">
        <v>384</v>
      </c>
      <c r="E58" s="51">
        <v>104.99</v>
      </c>
      <c r="F58" s="52">
        <v>0.27300000000000002</v>
      </c>
    </row>
    <row r="59" spans="1:6" x14ac:dyDescent="0.25">
      <c r="A59" s="42"/>
      <c r="B59" s="50" t="s">
        <v>38</v>
      </c>
      <c r="C59" s="51">
        <v>320</v>
      </c>
      <c r="D59" s="51">
        <v>348</v>
      </c>
      <c r="E59" s="51">
        <v>-28</v>
      </c>
      <c r="F59" s="52">
        <v>-0.08</v>
      </c>
    </row>
    <row r="60" spans="1:6" x14ac:dyDescent="0.25">
      <c r="A60" s="42"/>
      <c r="B60" s="50" t="s">
        <v>39</v>
      </c>
      <c r="C60" s="51">
        <v>224</v>
      </c>
      <c r="D60" s="51">
        <v>264</v>
      </c>
      <c r="E60" s="51">
        <v>-40</v>
      </c>
      <c r="F60" s="52">
        <v>-0.152</v>
      </c>
    </row>
    <row r="61" spans="1:6" x14ac:dyDescent="0.25">
      <c r="A61" s="42"/>
      <c r="B61" s="50" t="s">
        <v>40</v>
      </c>
      <c r="C61" s="51">
        <v>84</v>
      </c>
      <c r="D61" s="51">
        <v>84</v>
      </c>
      <c r="E61" s="51">
        <v>0</v>
      </c>
      <c r="F61" s="52">
        <v>0</v>
      </c>
    </row>
    <row r="62" spans="1:6" x14ac:dyDescent="0.25">
      <c r="A62" s="42"/>
      <c r="B62" s="50" t="s">
        <v>56</v>
      </c>
      <c r="C62" s="51">
        <v>0</v>
      </c>
      <c r="D62" s="51">
        <v>1137</v>
      </c>
      <c r="E62" s="51">
        <v>-1137</v>
      </c>
      <c r="F62" s="52">
        <v>-1</v>
      </c>
    </row>
    <row r="63" spans="1:6" x14ac:dyDescent="0.25">
      <c r="A63" s="42"/>
      <c r="B63" s="50" t="s">
        <v>57</v>
      </c>
      <c r="C63" s="51">
        <v>726.68</v>
      </c>
      <c r="D63" s="51">
        <v>612</v>
      </c>
      <c r="E63" s="51">
        <v>114.68</v>
      </c>
      <c r="F63" s="52">
        <v>0.187</v>
      </c>
    </row>
    <row r="64" spans="1:6" x14ac:dyDescent="0.25">
      <c r="A64" s="42"/>
      <c r="B64" s="50" t="s">
        <v>58</v>
      </c>
      <c r="C64" s="51">
        <v>0</v>
      </c>
      <c r="D64" s="51">
        <v>300</v>
      </c>
      <c r="E64" s="51">
        <v>-300</v>
      </c>
      <c r="F64" s="52">
        <v>-1</v>
      </c>
    </row>
    <row r="65" spans="1:6" x14ac:dyDescent="0.25">
      <c r="A65" s="42"/>
      <c r="B65" s="50" t="s">
        <v>59</v>
      </c>
      <c r="C65" s="51">
        <v>0</v>
      </c>
      <c r="D65" s="51">
        <v>1014</v>
      </c>
      <c r="E65" s="51">
        <v>-1014</v>
      </c>
      <c r="F65" s="52">
        <v>-1</v>
      </c>
    </row>
    <row r="66" spans="1:6" x14ac:dyDescent="0.25">
      <c r="A66" s="42"/>
      <c r="B66" s="50" t="s">
        <v>140</v>
      </c>
      <c r="C66" s="51">
        <v>9488.58</v>
      </c>
      <c r="D66" s="51">
        <v>10461</v>
      </c>
      <c r="E66" s="51">
        <v>-972.42</v>
      </c>
      <c r="F66" s="52">
        <v>-9.2999999999999999E-2</v>
      </c>
    </row>
    <row r="67" spans="1:6" x14ac:dyDescent="0.25">
      <c r="A67" s="42"/>
      <c r="B67" s="50" t="s">
        <v>83</v>
      </c>
      <c r="C67" s="51">
        <v>2499</v>
      </c>
      <c r="D67" s="51">
        <v>2499</v>
      </c>
      <c r="E67" s="51">
        <v>0</v>
      </c>
      <c r="F67" s="52">
        <v>0</v>
      </c>
    </row>
    <row r="68" spans="1:6" x14ac:dyDescent="0.25">
      <c r="A68" s="42"/>
      <c r="B68" s="50" t="s">
        <v>141</v>
      </c>
      <c r="C68" s="51">
        <v>125</v>
      </c>
      <c r="D68" s="51">
        <v>375</v>
      </c>
      <c r="E68" s="51">
        <v>-250</v>
      </c>
      <c r="F68" s="52">
        <v>-0.66700000000000004</v>
      </c>
    </row>
    <row r="69" spans="1:6" x14ac:dyDescent="0.25">
      <c r="A69" s="42"/>
      <c r="B69" s="50" t="s">
        <v>100</v>
      </c>
      <c r="C69" s="51">
        <v>4238.6000000000004</v>
      </c>
      <c r="D69" s="51">
        <v>3862</v>
      </c>
      <c r="E69" s="51">
        <v>376.6</v>
      </c>
      <c r="F69" s="52">
        <v>9.8000000000000004E-2</v>
      </c>
    </row>
    <row r="70" spans="1:6" x14ac:dyDescent="0.25">
      <c r="A70" s="42"/>
      <c r="B70" s="50" t="s">
        <v>87</v>
      </c>
      <c r="C70" s="51">
        <v>1012.5</v>
      </c>
      <c r="D70" s="51">
        <v>1012.5</v>
      </c>
      <c r="E70" s="51">
        <v>0</v>
      </c>
      <c r="F70" s="52">
        <v>0</v>
      </c>
    </row>
    <row r="71" spans="1:6" x14ac:dyDescent="0.25">
      <c r="A71" s="42"/>
      <c r="B71" s="50" t="s">
        <v>60</v>
      </c>
      <c r="C71" s="51">
        <v>0</v>
      </c>
      <c r="D71" s="51">
        <v>99</v>
      </c>
      <c r="E71" s="51">
        <v>-99</v>
      </c>
      <c r="F71" s="52">
        <v>-1</v>
      </c>
    </row>
    <row r="72" spans="1:6" x14ac:dyDescent="0.25">
      <c r="A72" s="42"/>
      <c r="B72" s="50" t="s">
        <v>130</v>
      </c>
      <c r="C72" s="51">
        <v>181.82</v>
      </c>
      <c r="D72" s="51">
        <v>300</v>
      </c>
      <c r="E72" s="51">
        <v>-118.18</v>
      </c>
      <c r="F72" s="52">
        <v>-0.39400000000000002</v>
      </c>
    </row>
    <row r="73" spans="1:6" x14ac:dyDescent="0.25">
      <c r="A73" s="42"/>
      <c r="B73" s="50" t="s">
        <v>89</v>
      </c>
      <c r="C73" s="51">
        <v>600</v>
      </c>
      <c r="D73" s="51">
        <v>600</v>
      </c>
      <c r="E73" s="51">
        <v>0</v>
      </c>
      <c r="F73" s="52">
        <v>0</v>
      </c>
    </row>
    <row r="74" spans="1:6" x14ac:dyDescent="0.25">
      <c r="A74" s="42"/>
      <c r="B74" s="50" t="s">
        <v>55</v>
      </c>
      <c r="C74" s="51">
        <v>4159.29</v>
      </c>
      <c r="D74" s="51">
        <v>4494</v>
      </c>
      <c r="E74" s="51">
        <v>-334.71</v>
      </c>
      <c r="F74" s="52">
        <v>-7.3999999999999996E-2</v>
      </c>
    </row>
    <row r="75" spans="1:6" x14ac:dyDescent="0.25">
      <c r="A75" s="42"/>
      <c r="B75" s="50" t="s">
        <v>86</v>
      </c>
      <c r="C75" s="51">
        <v>750</v>
      </c>
      <c r="D75" s="51">
        <v>750</v>
      </c>
      <c r="E75" s="51">
        <v>0</v>
      </c>
      <c r="F75" s="52">
        <v>0</v>
      </c>
    </row>
    <row r="76" spans="1:6" x14ac:dyDescent="0.25">
      <c r="A76" s="42"/>
      <c r="B76" s="50" t="s">
        <v>61</v>
      </c>
      <c r="C76" s="51">
        <v>165.36</v>
      </c>
      <c r="D76" s="51">
        <v>165</v>
      </c>
      <c r="E76" s="51">
        <v>0.36</v>
      </c>
      <c r="F76" s="52">
        <v>2E-3</v>
      </c>
    </row>
    <row r="77" spans="1:6" x14ac:dyDescent="0.25">
      <c r="A77" s="42"/>
      <c r="B77" s="50" t="s">
        <v>142</v>
      </c>
      <c r="C77" s="51">
        <v>1834.96</v>
      </c>
      <c r="D77" s="51">
        <v>1625</v>
      </c>
      <c r="E77" s="51">
        <v>209.96</v>
      </c>
      <c r="F77" s="52">
        <v>0.129</v>
      </c>
    </row>
    <row r="78" spans="1:6" x14ac:dyDescent="0.25">
      <c r="A78" s="42"/>
      <c r="B78" s="50" t="s">
        <v>131</v>
      </c>
      <c r="C78" s="51">
        <v>1719.04</v>
      </c>
      <c r="D78" s="51">
        <v>1600</v>
      </c>
      <c r="E78" s="51">
        <v>119.04</v>
      </c>
      <c r="F78" s="52">
        <v>7.3999999999999996E-2</v>
      </c>
    </row>
    <row r="79" spans="1:6" x14ac:dyDescent="0.25">
      <c r="A79" s="42"/>
      <c r="B79" s="50" t="s">
        <v>103</v>
      </c>
      <c r="C79" s="51">
        <v>425.36</v>
      </c>
      <c r="D79" s="51">
        <v>0</v>
      </c>
      <c r="E79" s="51">
        <v>425.36</v>
      </c>
      <c r="F79" s="52" t="s">
        <v>45</v>
      </c>
    </row>
    <row r="80" spans="1:6" x14ac:dyDescent="0.25">
      <c r="A80" s="42"/>
      <c r="B80" s="50" t="s">
        <v>62</v>
      </c>
      <c r="C80" s="51">
        <v>38535.089999999997</v>
      </c>
      <c r="D80" s="51">
        <v>42526.75</v>
      </c>
      <c r="E80" s="51">
        <v>-3991.66</v>
      </c>
      <c r="F80" s="52">
        <v>-9.4E-2</v>
      </c>
    </row>
    <row r="81" spans="1:6" x14ac:dyDescent="0.25">
      <c r="A81" s="42"/>
      <c r="B81" s="50" t="s">
        <v>63</v>
      </c>
      <c r="C81" s="51">
        <v>-4010.1</v>
      </c>
      <c r="D81" s="51">
        <v>-784.75</v>
      </c>
      <c r="E81" s="51">
        <v>-3225.35</v>
      </c>
      <c r="F81" s="52">
        <v>-4.1100000000000003</v>
      </c>
    </row>
    <row r="82" spans="1:6" x14ac:dyDescent="0.25">
      <c r="A82" s="42"/>
      <c r="B82" s="50" t="s">
        <v>64</v>
      </c>
      <c r="C82" s="51">
        <v>0</v>
      </c>
      <c r="D82" s="51">
        <v>0</v>
      </c>
      <c r="E82" s="51">
        <v>0</v>
      </c>
      <c r="F82" s="52" t="s">
        <v>45</v>
      </c>
    </row>
    <row r="83" spans="1:6" x14ac:dyDescent="0.25">
      <c r="A83" s="42"/>
      <c r="B83" s="50" t="s">
        <v>65</v>
      </c>
      <c r="C83" s="51">
        <v>0</v>
      </c>
      <c r="D83" s="51">
        <v>0</v>
      </c>
      <c r="E83" s="51">
        <v>0</v>
      </c>
      <c r="F83" s="52" t="s">
        <v>45</v>
      </c>
    </row>
    <row r="84" spans="1:6" x14ac:dyDescent="0.25">
      <c r="A84" s="42"/>
      <c r="B84" s="50" t="s">
        <v>66</v>
      </c>
      <c r="C84" s="51">
        <v>-4010.1</v>
      </c>
      <c r="D84" s="51">
        <v>-784.75</v>
      </c>
      <c r="E84" s="51">
        <v>-3225.35</v>
      </c>
      <c r="F84" s="52">
        <v>-4.1100000000000003</v>
      </c>
    </row>
    <row r="85" spans="1:6" x14ac:dyDescent="0.25">
      <c r="A85" s="42"/>
      <c r="B85" s="26"/>
      <c r="C85" s="27"/>
      <c r="D85" s="27"/>
      <c r="E85" s="27"/>
      <c r="F85" s="54"/>
    </row>
    <row r="86" spans="1:6" x14ac:dyDescent="0.25">
      <c r="A86" s="41"/>
      <c r="B86" s="46"/>
      <c r="C86" s="47"/>
      <c r="D86" s="48"/>
      <c r="E86" s="55"/>
      <c r="F86" s="4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3"/>
  <sheetViews>
    <sheetView workbookViewId="0">
      <pane xSplit="2" ySplit="6" topLeftCell="C87" activePane="bottomRight" state="frozen"/>
      <selection pane="topRight" activeCell="C1" sqref="C1"/>
      <selection pane="bottomLeft" activeCell="A7" sqref="A7"/>
      <selection pane="bottomRight" activeCell="E45" sqref="E45"/>
    </sheetView>
  </sheetViews>
  <sheetFormatPr defaultRowHeight="12.5" x14ac:dyDescent="0.25"/>
  <cols>
    <col min="1" max="1" width="2" customWidth="1"/>
    <col min="2" max="2" width="31.1796875" customWidth="1"/>
    <col min="3" max="4" width="15" customWidth="1"/>
    <col min="5" max="5" width="8.90625" bestFit="1" customWidth="1"/>
  </cols>
  <sheetData>
    <row r="1" spans="1:4" ht="6.65" customHeight="1" x14ac:dyDescent="0.25">
      <c r="A1" s="2"/>
      <c r="B1" s="18"/>
      <c r="C1" s="29"/>
      <c r="D1" s="30"/>
    </row>
    <row r="2" spans="1:4" ht="13" x14ac:dyDescent="0.3">
      <c r="A2" s="41"/>
      <c r="B2" s="70" t="s">
        <v>0</v>
      </c>
      <c r="C2" s="71"/>
      <c r="D2" s="72"/>
    </row>
    <row r="3" spans="1:4" ht="20" x14ac:dyDescent="0.4">
      <c r="A3" s="41"/>
      <c r="B3" s="73" t="s">
        <v>84</v>
      </c>
      <c r="C3" s="74"/>
      <c r="D3" s="75"/>
    </row>
    <row r="4" spans="1:4" x14ac:dyDescent="0.25">
      <c r="A4" s="41"/>
      <c r="B4" s="67" t="s">
        <v>134</v>
      </c>
      <c r="C4" s="68"/>
      <c r="D4" s="69"/>
    </row>
    <row r="5" spans="1:4" x14ac:dyDescent="0.25">
      <c r="A5" s="41"/>
      <c r="B5" s="20"/>
      <c r="C5" s="31"/>
      <c r="D5" s="32"/>
    </row>
    <row r="6" spans="1:4" ht="13" x14ac:dyDescent="0.3">
      <c r="A6" s="65"/>
      <c r="B6" s="43" t="s">
        <v>67</v>
      </c>
      <c r="C6" s="44" t="s">
        <v>28</v>
      </c>
      <c r="D6" s="45" t="s">
        <v>68</v>
      </c>
    </row>
    <row r="7" spans="1:4" ht="13" x14ac:dyDescent="0.3">
      <c r="A7" s="66"/>
      <c r="B7" s="23"/>
      <c r="C7" s="33"/>
      <c r="D7" s="34"/>
    </row>
    <row r="8" spans="1:4" ht="14.4" customHeight="1" x14ac:dyDescent="0.25">
      <c r="A8" s="35"/>
      <c r="B8" s="12"/>
      <c r="C8" s="51"/>
      <c r="D8" s="11"/>
    </row>
    <row r="9" spans="1:4" ht="14.4" customHeight="1" x14ac:dyDescent="0.25">
      <c r="A9" s="35"/>
      <c r="B9" s="12" t="s">
        <v>144</v>
      </c>
      <c r="C9" s="51"/>
      <c r="D9" s="11"/>
    </row>
    <row r="10" spans="1:4" ht="14.4" customHeight="1" x14ac:dyDescent="0.25">
      <c r="A10" s="35"/>
      <c r="B10" s="12"/>
      <c r="C10" s="51"/>
      <c r="D10" s="11"/>
    </row>
    <row r="11" spans="1:4" ht="14.4" customHeight="1" x14ac:dyDescent="0.25">
      <c r="A11" s="35"/>
      <c r="B11" s="12" t="s">
        <v>32</v>
      </c>
      <c r="C11" s="51"/>
      <c r="D11" s="11"/>
    </row>
    <row r="12" spans="1:4" ht="14.4" customHeight="1" x14ac:dyDescent="0.25">
      <c r="A12" s="35"/>
      <c r="B12" s="12" t="s">
        <v>135</v>
      </c>
      <c r="C12" s="51">
        <v>170</v>
      </c>
      <c r="D12" s="11">
        <v>170</v>
      </c>
    </row>
    <row r="13" spans="1:4" ht="14.4" customHeight="1" x14ac:dyDescent="0.25">
      <c r="A13" s="35"/>
      <c r="B13" s="12" t="s">
        <v>44</v>
      </c>
      <c r="C13" s="51">
        <v>170</v>
      </c>
      <c r="D13" s="11">
        <v>170</v>
      </c>
    </row>
    <row r="14" spans="1:4" ht="14.4" customHeight="1" x14ac:dyDescent="0.25">
      <c r="A14" s="35"/>
      <c r="B14" s="12"/>
      <c r="C14" s="51"/>
      <c r="D14" s="11"/>
    </row>
    <row r="15" spans="1:4" ht="14.4" customHeight="1" x14ac:dyDescent="0.25">
      <c r="A15" s="35"/>
      <c r="B15" s="12" t="s">
        <v>66</v>
      </c>
      <c r="C15" s="51">
        <v>170</v>
      </c>
      <c r="D15" s="11">
        <v>170</v>
      </c>
    </row>
    <row r="16" spans="1:4" ht="14.4" customHeight="1" x14ac:dyDescent="0.25">
      <c r="A16" s="35"/>
      <c r="B16" s="12"/>
      <c r="C16" s="51"/>
      <c r="D16" s="11"/>
    </row>
    <row r="17" spans="1:4" ht="14.4" customHeight="1" x14ac:dyDescent="0.25">
      <c r="A17" s="35"/>
      <c r="B17" s="12" t="s">
        <v>72</v>
      </c>
      <c r="C17" s="51"/>
      <c r="D17" s="11"/>
    </row>
    <row r="18" spans="1:4" ht="14.4" customHeight="1" x14ac:dyDescent="0.25">
      <c r="A18" s="35"/>
      <c r="B18" s="12"/>
      <c r="C18" s="51"/>
      <c r="D18" s="11"/>
    </row>
    <row r="19" spans="1:4" ht="14.4" customHeight="1" x14ac:dyDescent="0.25">
      <c r="A19" s="35"/>
      <c r="B19" s="12" t="s">
        <v>32</v>
      </c>
      <c r="C19" s="51"/>
      <c r="D19" s="11"/>
    </row>
    <row r="20" spans="1:4" ht="14.4" customHeight="1" x14ac:dyDescent="0.25">
      <c r="A20" s="35"/>
      <c r="B20" s="12" t="s">
        <v>35</v>
      </c>
      <c r="C20" s="51">
        <v>3726.05</v>
      </c>
      <c r="D20" s="11">
        <v>9602.2999999999993</v>
      </c>
    </row>
    <row r="21" spans="1:4" ht="14.4" customHeight="1" x14ac:dyDescent="0.25">
      <c r="A21" s="35"/>
      <c r="B21" s="12" t="s">
        <v>36</v>
      </c>
      <c r="C21" s="51">
        <v>2892.9</v>
      </c>
      <c r="D21" s="11">
        <v>6679.7</v>
      </c>
    </row>
    <row r="22" spans="1:4" ht="14.4" customHeight="1" x14ac:dyDescent="0.25">
      <c r="A22" s="35"/>
      <c r="B22" s="12" t="s">
        <v>37</v>
      </c>
      <c r="C22" s="51">
        <v>971.4</v>
      </c>
      <c r="D22" s="11">
        <v>3259.95</v>
      </c>
    </row>
    <row r="23" spans="1:4" ht="14.4" customHeight="1" x14ac:dyDescent="0.25">
      <c r="A23" s="35"/>
      <c r="B23" s="12" t="s">
        <v>38</v>
      </c>
      <c r="C23" s="51">
        <v>315</v>
      </c>
      <c r="D23" s="11">
        <v>740</v>
      </c>
    </row>
    <row r="24" spans="1:4" ht="14.4" customHeight="1" x14ac:dyDescent="0.25">
      <c r="A24" s="35"/>
      <c r="B24" s="12" t="s">
        <v>39</v>
      </c>
      <c r="C24" s="51">
        <v>200</v>
      </c>
      <c r="D24" s="11">
        <v>540</v>
      </c>
    </row>
    <row r="25" spans="1:4" ht="14.4" customHeight="1" x14ac:dyDescent="0.25">
      <c r="A25" s="35"/>
      <c r="B25" s="12" t="s">
        <v>40</v>
      </c>
      <c r="C25" s="51">
        <v>75</v>
      </c>
      <c r="D25" s="11">
        <v>210</v>
      </c>
    </row>
    <row r="26" spans="1:4" ht="14.4" customHeight="1" x14ac:dyDescent="0.25">
      <c r="A26" s="35"/>
      <c r="B26" s="12" t="s">
        <v>41</v>
      </c>
      <c r="C26" s="51">
        <v>20</v>
      </c>
      <c r="D26" s="11">
        <v>165</v>
      </c>
    </row>
    <row r="27" spans="1:4" ht="14.4" customHeight="1" x14ac:dyDescent="0.25">
      <c r="A27" s="35"/>
      <c r="B27" s="12" t="s">
        <v>44</v>
      </c>
      <c r="C27" s="51">
        <v>8200.35</v>
      </c>
      <c r="D27" s="11">
        <v>21196.95</v>
      </c>
    </row>
    <row r="28" spans="1:4" ht="14.4" customHeight="1" x14ac:dyDescent="0.25">
      <c r="A28" s="35"/>
      <c r="B28" s="12"/>
      <c r="C28" s="51"/>
      <c r="D28" s="11"/>
    </row>
    <row r="29" spans="1:4" ht="14.4" customHeight="1" x14ac:dyDescent="0.25">
      <c r="A29" s="35"/>
      <c r="B29" s="12" t="s">
        <v>69</v>
      </c>
      <c r="C29" s="51"/>
      <c r="D29" s="11"/>
    </row>
    <row r="30" spans="1:4" ht="14.4" customHeight="1" x14ac:dyDescent="0.25">
      <c r="A30" s="35"/>
      <c r="B30" s="12" t="s">
        <v>110</v>
      </c>
      <c r="C30" s="51">
        <v>78.349999999999994</v>
      </c>
      <c r="D30" s="11">
        <v>234.12</v>
      </c>
    </row>
    <row r="31" spans="1:4" ht="14.4" customHeight="1" x14ac:dyDescent="0.25">
      <c r="A31" s="35"/>
      <c r="B31" s="12" t="s">
        <v>125</v>
      </c>
      <c r="C31" s="51">
        <v>105.87</v>
      </c>
      <c r="D31" s="11">
        <v>265.82</v>
      </c>
    </row>
    <row r="32" spans="1:4" ht="14.4" customHeight="1" x14ac:dyDescent="0.25">
      <c r="A32" s="35"/>
      <c r="B32" s="12" t="s">
        <v>111</v>
      </c>
      <c r="C32" s="51">
        <v>500</v>
      </c>
      <c r="D32" s="11">
        <v>1500</v>
      </c>
    </row>
    <row r="33" spans="1:4" ht="14.4" customHeight="1" x14ac:dyDescent="0.25">
      <c r="A33" s="35"/>
      <c r="B33" s="12" t="s">
        <v>50</v>
      </c>
      <c r="C33" s="51">
        <v>0</v>
      </c>
      <c r="D33" s="11">
        <v>435.56</v>
      </c>
    </row>
    <row r="34" spans="1:4" ht="14.4" customHeight="1" x14ac:dyDescent="0.25">
      <c r="A34" s="35"/>
      <c r="B34" s="12" t="s">
        <v>52</v>
      </c>
      <c r="C34" s="51">
        <v>558.91</v>
      </c>
      <c r="D34" s="11">
        <v>1440.34</v>
      </c>
    </row>
    <row r="35" spans="1:4" ht="14.4" customHeight="1" x14ac:dyDescent="0.25">
      <c r="A35" s="35"/>
      <c r="B35" s="12" t="s">
        <v>53</v>
      </c>
      <c r="C35" s="51">
        <v>433.94</v>
      </c>
      <c r="D35" s="11">
        <v>1001.96</v>
      </c>
    </row>
    <row r="36" spans="1:4" ht="14.4" customHeight="1" x14ac:dyDescent="0.25">
      <c r="A36" s="35"/>
      <c r="B36" s="12" t="s">
        <v>54</v>
      </c>
      <c r="C36" s="51">
        <v>145.71</v>
      </c>
      <c r="D36" s="11">
        <v>488.99</v>
      </c>
    </row>
    <row r="37" spans="1:4" ht="14.4" customHeight="1" x14ac:dyDescent="0.25">
      <c r="A37" s="35"/>
      <c r="B37" s="12" t="s">
        <v>38</v>
      </c>
      <c r="C37" s="51">
        <v>146</v>
      </c>
      <c r="D37" s="11">
        <v>320</v>
      </c>
    </row>
    <row r="38" spans="1:4" ht="14.4" customHeight="1" x14ac:dyDescent="0.25">
      <c r="A38" s="35"/>
      <c r="B38" s="12" t="s">
        <v>39</v>
      </c>
      <c r="C38" s="51">
        <v>80</v>
      </c>
      <c r="D38" s="11">
        <v>224</v>
      </c>
    </row>
    <row r="39" spans="1:4" ht="14.4" customHeight="1" x14ac:dyDescent="0.25">
      <c r="A39" s="35"/>
      <c r="B39" s="12" t="s">
        <v>40</v>
      </c>
      <c r="C39" s="51">
        <v>30</v>
      </c>
      <c r="D39" s="11">
        <v>84</v>
      </c>
    </row>
    <row r="40" spans="1:4" ht="14.4" customHeight="1" x14ac:dyDescent="0.25">
      <c r="A40" s="35"/>
      <c r="B40" s="12" t="s">
        <v>57</v>
      </c>
      <c r="C40" s="51">
        <v>317.25</v>
      </c>
      <c r="D40" s="11">
        <v>726.68</v>
      </c>
    </row>
    <row r="41" spans="1:4" ht="14.4" customHeight="1" x14ac:dyDescent="0.25">
      <c r="A41" s="35"/>
      <c r="B41" s="12" t="s">
        <v>140</v>
      </c>
      <c r="C41" s="51">
        <v>3796.78</v>
      </c>
      <c r="D41" s="11">
        <v>9488.58</v>
      </c>
    </row>
    <row r="42" spans="1:4" ht="14.4" customHeight="1" x14ac:dyDescent="0.25">
      <c r="A42" s="35"/>
      <c r="B42" s="12" t="s">
        <v>83</v>
      </c>
      <c r="C42" s="51">
        <v>833</v>
      </c>
      <c r="D42" s="11">
        <v>2499</v>
      </c>
    </row>
    <row r="43" spans="1:4" ht="14.4" customHeight="1" x14ac:dyDescent="0.25">
      <c r="A43" s="35"/>
      <c r="B43" s="12" t="s">
        <v>142</v>
      </c>
      <c r="C43" s="51">
        <v>1834.96</v>
      </c>
      <c r="D43" s="11">
        <v>1834.96</v>
      </c>
    </row>
    <row r="44" spans="1:4" ht="14.4" customHeight="1" x14ac:dyDescent="0.25">
      <c r="A44" s="35"/>
      <c r="B44" s="12" t="s">
        <v>103</v>
      </c>
      <c r="C44" s="51">
        <v>71.819999999999993</v>
      </c>
      <c r="D44" s="11">
        <v>215.46</v>
      </c>
    </row>
    <row r="45" spans="1:4" ht="14.4" customHeight="1" x14ac:dyDescent="0.25">
      <c r="A45" s="35"/>
      <c r="B45" s="12" t="s">
        <v>70</v>
      </c>
      <c r="C45" s="51">
        <v>8932.59</v>
      </c>
      <c r="D45" s="11">
        <v>20759.47</v>
      </c>
    </row>
    <row r="46" spans="1:4" ht="14.4" customHeight="1" x14ac:dyDescent="0.25">
      <c r="A46" s="35"/>
      <c r="B46" s="12"/>
      <c r="C46" s="51"/>
      <c r="D46" s="11"/>
    </row>
    <row r="47" spans="1:4" ht="14.4" customHeight="1" x14ac:dyDescent="0.25">
      <c r="A47" s="35"/>
      <c r="B47" s="12" t="s">
        <v>66</v>
      </c>
      <c r="C47" s="51">
        <v>-732.24</v>
      </c>
      <c r="D47" s="11">
        <v>437.48</v>
      </c>
    </row>
    <row r="48" spans="1:4" ht="14.4" customHeight="1" x14ac:dyDescent="0.25">
      <c r="A48" s="35"/>
      <c r="B48" s="12"/>
      <c r="C48" s="51"/>
      <c r="D48" s="11"/>
    </row>
    <row r="49" spans="1:4" ht="14.4" customHeight="1" x14ac:dyDescent="0.25">
      <c r="A49" s="35"/>
      <c r="B49" s="12" t="s">
        <v>71</v>
      </c>
      <c r="C49" s="51"/>
      <c r="D49" s="11"/>
    </row>
    <row r="50" spans="1:4" ht="14.4" customHeight="1" x14ac:dyDescent="0.25">
      <c r="A50" s="35"/>
      <c r="B50" s="12"/>
      <c r="C50" s="51"/>
      <c r="D50" s="11"/>
    </row>
    <row r="51" spans="1:4" ht="14.4" customHeight="1" x14ac:dyDescent="0.25">
      <c r="A51" s="35"/>
      <c r="B51" s="12" t="s">
        <v>32</v>
      </c>
      <c r="C51" s="51"/>
      <c r="D51" s="11"/>
    </row>
    <row r="52" spans="1:4" ht="14.4" customHeight="1" x14ac:dyDescent="0.25">
      <c r="A52" s="35"/>
      <c r="B52" s="12" t="s">
        <v>33</v>
      </c>
      <c r="C52" s="51">
        <v>454.55</v>
      </c>
      <c r="D52" s="11">
        <v>7113.87</v>
      </c>
    </row>
    <row r="53" spans="1:4" ht="14.4" customHeight="1" x14ac:dyDescent="0.25">
      <c r="A53" s="35"/>
      <c r="B53" s="12" t="s">
        <v>82</v>
      </c>
      <c r="C53" s="51">
        <v>833</v>
      </c>
      <c r="D53" s="11">
        <v>2499</v>
      </c>
    </row>
    <row r="54" spans="1:4" ht="14.4" customHeight="1" x14ac:dyDescent="0.25">
      <c r="A54" s="35"/>
      <c r="B54" s="12" t="s">
        <v>126</v>
      </c>
      <c r="C54" s="51">
        <v>49.48</v>
      </c>
      <c r="D54" s="11">
        <v>109.53</v>
      </c>
    </row>
    <row r="55" spans="1:4" ht="14.4" customHeight="1" x14ac:dyDescent="0.25">
      <c r="A55" s="35"/>
      <c r="B55" s="12" t="s">
        <v>44</v>
      </c>
      <c r="C55" s="51">
        <v>1337.03</v>
      </c>
      <c r="D55" s="11">
        <v>9722.4</v>
      </c>
    </row>
    <row r="56" spans="1:4" ht="14.4" customHeight="1" x14ac:dyDescent="0.25">
      <c r="A56" s="35"/>
      <c r="B56" s="12"/>
      <c r="C56" s="51"/>
      <c r="D56" s="11"/>
    </row>
    <row r="57" spans="1:4" ht="14.4" customHeight="1" x14ac:dyDescent="0.25">
      <c r="A57" s="35"/>
      <c r="B57" s="12" t="s">
        <v>69</v>
      </c>
      <c r="C57" s="51"/>
      <c r="D57" s="11"/>
    </row>
    <row r="58" spans="1:4" ht="14.4" customHeight="1" x14ac:dyDescent="0.25">
      <c r="A58" s="35"/>
      <c r="B58" s="12" t="s">
        <v>47</v>
      </c>
      <c r="C58" s="51">
        <v>843.75</v>
      </c>
      <c r="D58" s="11">
        <v>2531.25</v>
      </c>
    </row>
    <row r="59" spans="1:4" ht="14.4" customHeight="1" x14ac:dyDescent="0.25">
      <c r="A59" s="35"/>
      <c r="B59" s="12" t="s">
        <v>141</v>
      </c>
      <c r="C59" s="51">
        <v>125</v>
      </c>
      <c r="D59" s="11">
        <v>125</v>
      </c>
    </row>
    <row r="60" spans="1:4" ht="14.4" customHeight="1" x14ac:dyDescent="0.25">
      <c r="A60" s="35"/>
      <c r="B60" s="12" t="s">
        <v>100</v>
      </c>
      <c r="C60" s="51">
        <v>0</v>
      </c>
      <c r="D60" s="11">
        <v>4238.6000000000004</v>
      </c>
    </row>
    <row r="61" spans="1:4" ht="14.4" customHeight="1" x14ac:dyDescent="0.25">
      <c r="A61" s="35"/>
      <c r="B61" s="12" t="s">
        <v>87</v>
      </c>
      <c r="C61" s="51">
        <v>337.5</v>
      </c>
      <c r="D61" s="11">
        <v>1012.5</v>
      </c>
    </row>
    <row r="62" spans="1:4" ht="14.4" customHeight="1" x14ac:dyDescent="0.25">
      <c r="A62" s="35"/>
      <c r="B62" s="12" t="s">
        <v>130</v>
      </c>
      <c r="C62" s="51">
        <v>0</v>
      </c>
      <c r="D62" s="11">
        <v>181.82</v>
      </c>
    </row>
    <row r="63" spans="1:4" x14ac:dyDescent="0.25">
      <c r="A63" s="35"/>
      <c r="B63" s="12" t="s">
        <v>89</v>
      </c>
      <c r="C63" s="51">
        <v>200</v>
      </c>
      <c r="D63" s="11">
        <v>600</v>
      </c>
    </row>
    <row r="64" spans="1:4" x14ac:dyDescent="0.25">
      <c r="A64" s="35"/>
      <c r="B64" s="12" t="s">
        <v>86</v>
      </c>
      <c r="C64" s="51">
        <v>250</v>
      </c>
      <c r="D64" s="11">
        <v>750</v>
      </c>
    </row>
    <row r="65" spans="1:4" x14ac:dyDescent="0.25">
      <c r="A65" s="35"/>
      <c r="B65" s="12" t="s">
        <v>61</v>
      </c>
      <c r="C65" s="51">
        <v>57.18</v>
      </c>
      <c r="D65" s="11">
        <v>165.36</v>
      </c>
    </row>
    <row r="66" spans="1:4" x14ac:dyDescent="0.25">
      <c r="A66" s="35"/>
      <c r="B66" s="12" t="s">
        <v>131</v>
      </c>
      <c r="C66" s="51">
        <v>0</v>
      </c>
      <c r="D66" s="11">
        <v>1719.04</v>
      </c>
    </row>
    <row r="67" spans="1:4" x14ac:dyDescent="0.25">
      <c r="A67" s="35"/>
      <c r="B67" s="12" t="s">
        <v>103</v>
      </c>
      <c r="C67" s="51">
        <v>0</v>
      </c>
      <c r="D67" s="11">
        <v>209.9</v>
      </c>
    </row>
    <row r="68" spans="1:4" x14ac:dyDescent="0.25">
      <c r="A68" s="35"/>
      <c r="B68" s="12" t="s">
        <v>70</v>
      </c>
      <c r="C68" s="51">
        <v>1813.43</v>
      </c>
      <c r="D68" s="11">
        <v>11533.47</v>
      </c>
    </row>
    <row r="69" spans="1:4" x14ac:dyDescent="0.25">
      <c r="A69" s="35"/>
      <c r="B69" s="12"/>
      <c r="C69" s="51"/>
      <c r="D69" s="11"/>
    </row>
    <row r="70" spans="1:4" x14ac:dyDescent="0.25">
      <c r="A70" s="35"/>
      <c r="B70" s="12" t="s">
        <v>66</v>
      </c>
      <c r="C70" s="51">
        <v>-476.4</v>
      </c>
      <c r="D70" s="11">
        <v>-1811.07</v>
      </c>
    </row>
    <row r="71" spans="1:4" x14ac:dyDescent="0.25">
      <c r="A71" s="35"/>
      <c r="B71" s="12"/>
      <c r="C71" s="51"/>
      <c r="D71" s="11"/>
    </row>
    <row r="72" spans="1:4" x14ac:dyDescent="0.25">
      <c r="A72" s="35"/>
      <c r="B72" s="12" t="s">
        <v>101</v>
      </c>
      <c r="C72" s="51"/>
      <c r="D72" s="11"/>
    </row>
    <row r="73" spans="1:4" x14ac:dyDescent="0.25">
      <c r="A73" s="35"/>
      <c r="B73" s="12"/>
      <c r="C73" s="51"/>
      <c r="D73" s="11"/>
    </row>
    <row r="74" spans="1:4" x14ac:dyDescent="0.25">
      <c r="A74" s="35"/>
      <c r="B74" s="12" t="s">
        <v>32</v>
      </c>
      <c r="C74" s="51"/>
      <c r="D74" s="11"/>
    </row>
    <row r="75" spans="1:4" x14ac:dyDescent="0.25">
      <c r="A75" s="35"/>
      <c r="B75" s="12" t="s">
        <v>108</v>
      </c>
      <c r="C75" s="51">
        <v>0</v>
      </c>
      <c r="D75" s="11">
        <v>150</v>
      </c>
    </row>
    <row r="76" spans="1:4" x14ac:dyDescent="0.25">
      <c r="A76" s="35"/>
      <c r="B76" s="12" t="s">
        <v>137</v>
      </c>
      <c r="C76" s="51">
        <v>323.75</v>
      </c>
      <c r="D76" s="11">
        <v>323.75</v>
      </c>
    </row>
    <row r="77" spans="1:4" x14ac:dyDescent="0.25">
      <c r="A77" s="35"/>
      <c r="B77" s="12" t="s">
        <v>94</v>
      </c>
      <c r="C77" s="51">
        <v>602.05999999999995</v>
      </c>
      <c r="D77" s="11">
        <v>1808.26</v>
      </c>
    </row>
    <row r="78" spans="1:4" x14ac:dyDescent="0.25">
      <c r="A78" s="35"/>
      <c r="B78" s="12" t="s">
        <v>44</v>
      </c>
      <c r="C78" s="51">
        <v>925.81</v>
      </c>
      <c r="D78" s="11">
        <v>2282.0100000000002</v>
      </c>
    </row>
    <row r="79" spans="1:4" x14ac:dyDescent="0.25">
      <c r="A79" s="35"/>
      <c r="B79" s="12"/>
      <c r="C79" s="51"/>
      <c r="D79" s="11"/>
    </row>
    <row r="80" spans="1:4" x14ac:dyDescent="0.25">
      <c r="A80" s="35"/>
      <c r="B80" s="12" t="s">
        <v>69</v>
      </c>
      <c r="C80" s="51"/>
      <c r="D80" s="11"/>
    </row>
    <row r="81" spans="1:4" x14ac:dyDescent="0.25">
      <c r="A81" s="35"/>
      <c r="B81" s="12" t="s">
        <v>110</v>
      </c>
      <c r="C81" s="51">
        <v>7.11</v>
      </c>
      <c r="D81" s="11">
        <v>23.72</v>
      </c>
    </row>
    <row r="82" spans="1:4" x14ac:dyDescent="0.25">
      <c r="A82" s="35"/>
      <c r="B82" s="12" t="s">
        <v>113</v>
      </c>
      <c r="C82" s="51">
        <v>0</v>
      </c>
      <c r="D82" s="11">
        <v>2500</v>
      </c>
    </row>
    <row r="83" spans="1:4" x14ac:dyDescent="0.25">
      <c r="A83" s="35"/>
      <c r="B83" s="12" t="s">
        <v>96</v>
      </c>
      <c r="C83" s="51">
        <v>0</v>
      </c>
      <c r="D83" s="11">
        <v>64.03</v>
      </c>
    </row>
    <row r="84" spans="1:4" x14ac:dyDescent="0.25">
      <c r="A84" s="35"/>
      <c r="B84" s="12" t="s">
        <v>97</v>
      </c>
      <c r="C84" s="51">
        <v>150</v>
      </c>
      <c r="D84" s="11">
        <v>485</v>
      </c>
    </row>
    <row r="85" spans="1:4" x14ac:dyDescent="0.25">
      <c r="A85" s="35"/>
      <c r="B85" s="12" t="s">
        <v>98</v>
      </c>
      <c r="C85" s="51">
        <v>296.35000000000002</v>
      </c>
      <c r="D85" s="11">
        <v>484.49</v>
      </c>
    </row>
    <row r="86" spans="1:4" x14ac:dyDescent="0.25">
      <c r="A86" s="35"/>
      <c r="B86" s="12" t="s">
        <v>104</v>
      </c>
      <c r="C86" s="51">
        <v>122.5</v>
      </c>
      <c r="D86" s="11">
        <v>438.75</v>
      </c>
    </row>
    <row r="87" spans="1:4" x14ac:dyDescent="0.25">
      <c r="A87" s="35"/>
      <c r="B87" s="12" t="s">
        <v>105</v>
      </c>
      <c r="C87" s="51">
        <v>149.1</v>
      </c>
      <c r="D87" s="11">
        <v>370.2</v>
      </c>
    </row>
    <row r="88" spans="1:4" x14ac:dyDescent="0.25">
      <c r="A88" s="35"/>
      <c r="B88" s="12" t="s">
        <v>106</v>
      </c>
      <c r="C88" s="51">
        <v>0</v>
      </c>
      <c r="D88" s="11">
        <v>50</v>
      </c>
    </row>
    <row r="89" spans="1:4" x14ac:dyDescent="0.25">
      <c r="A89" s="35"/>
      <c r="B89" s="12" t="s">
        <v>127</v>
      </c>
      <c r="C89" s="51">
        <v>0</v>
      </c>
      <c r="D89" s="11">
        <v>20</v>
      </c>
    </row>
    <row r="90" spans="1:4" x14ac:dyDescent="0.25">
      <c r="A90" s="35"/>
      <c r="B90" s="12" t="s">
        <v>128</v>
      </c>
      <c r="C90" s="51">
        <v>0</v>
      </c>
      <c r="D90" s="11">
        <v>30</v>
      </c>
    </row>
    <row r="91" spans="1:4" x14ac:dyDescent="0.25">
      <c r="A91" s="35"/>
      <c r="B91" s="12" t="s">
        <v>138</v>
      </c>
      <c r="C91" s="51">
        <v>300</v>
      </c>
      <c r="D91" s="11">
        <v>300</v>
      </c>
    </row>
    <row r="92" spans="1:4" x14ac:dyDescent="0.25">
      <c r="A92" s="35"/>
      <c r="B92" s="12" t="s">
        <v>129</v>
      </c>
      <c r="C92" s="51">
        <v>50</v>
      </c>
      <c r="D92" s="11">
        <v>90</v>
      </c>
    </row>
    <row r="93" spans="1:4" x14ac:dyDescent="0.25">
      <c r="A93" s="35"/>
      <c r="B93" s="12" t="s">
        <v>139</v>
      </c>
      <c r="C93" s="51">
        <v>88.91</v>
      </c>
      <c r="D93" s="11">
        <v>88.91</v>
      </c>
    </row>
    <row r="94" spans="1:4" x14ac:dyDescent="0.25">
      <c r="A94" s="35"/>
      <c r="B94" s="12" t="s">
        <v>70</v>
      </c>
      <c r="C94" s="51">
        <v>1163.97</v>
      </c>
      <c r="D94" s="11">
        <v>4945.1000000000004</v>
      </c>
    </row>
    <row r="95" spans="1:4" x14ac:dyDescent="0.25">
      <c r="A95" s="35"/>
      <c r="B95" s="12"/>
      <c r="C95" s="51"/>
      <c r="D95" s="11"/>
    </row>
    <row r="96" spans="1:4" x14ac:dyDescent="0.25">
      <c r="A96" s="35"/>
      <c r="B96" s="12" t="s">
        <v>66</v>
      </c>
      <c r="C96" s="51">
        <v>-238.16</v>
      </c>
      <c r="D96" s="11">
        <v>-2663.09</v>
      </c>
    </row>
    <row r="97" spans="1:4" x14ac:dyDescent="0.25">
      <c r="A97" s="35"/>
      <c r="B97" s="12"/>
      <c r="C97" s="51"/>
      <c r="D97" s="11"/>
    </row>
    <row r="98" spans="1:4" x14ac:dyDescent="0.25">
      <c r="A98" s="35"/>
      <c r="B98" s="12" t="s">
        <v>121</v>
      </c>
      <c r="C98" s="51"/>
      <c r="D98" s="11"/>
    </row>
    <row r="99" spans="1:4" x14ac:dyDescent="0.25">
      <c r="A99" s="35"/>
      <c r="B99" s="12"/>
      <c r="C99" s="51"/>
      <c r="D99" s="11"/>
    </row>
    <row r="100" spans="1:4" ht="12.5" customHeight="1" x14ac:dyDescent="0.25">
      <c r="A100" s="35"/>
      <c r="B100" s="12" t="s">
        <v>32</v>
      </c>
      <c r="C100" s="51"/>
      <c r="D100" s="11"/>
    </row>
    <row r="101" spans="1:4" x14ac:dyDescent="0.25">
      <c r="A101" s="35"/>
      <c r="B101" s="12" t="s">
        <v>43</v>
      </c>
      <c r="C101" s="51">
        <v>50</v>
      </c>
      <c r="D101" s="11">
        <v>513.63</v>
      </c>
    </row>
    <row r="102" spans="1:4" x14ac:dyDescent="0.25">
      <c r="A102" s="35"/>
      <c r="B102" s="12" t="s">
        <v>114</v>
      </c>
      <c r="C102" s="51">
        <v>200</v>
      </c>
      <c r="D102" s="11">
        <v>600</v>
      </c>
    </row>
    <row r="103" spans="1:4" x14ac:dyDescent="0.25">
      <c r="A103" s="35"/>
      <c r="B103" s="12" t="s">
        <v>115</v>
      </c>
      <c r="C103" s="51">
        <v>0</v>
      </c>
      <c r="D103" s="11">
        <v>40</v>
      </c>
    </row>
    <row r="104" spans="1:4" x14ac:dyDescent="0.25">
      <c r="A104" s="35"/>
      <c r="B104" s="12" t="s">
        <v>44</v>
      </c>
      <c r="C104" s="51">
        <v>250</v>
      </c>
      <c r="D104" s="11">
        <v>1153.6300000000001</v>
      </c>
    </row>
    <row r="105" spans="1:4" x14ac:dyDescent="0.25">
      <c r="A105" s="35"/>
      <c r="B105" s="12"/>
      <c r="C105" s="51"/>
      <c r="D105" s="11"/>
    </row>
    <row r="106" spans="1:4" x14ac:dyDescent="0.25">
      <c r="A106" s="35"/>
      <c r="B106" s="12" t="s">
        <v>69</v>
      </c>
      <c r="C106" s="51"/>
      <c r="D106" s="11"/>
    </row>
    <row r="107" spans="1:4" x14ac:dyDescent="0.25">
      <c r="A107" s="35"/>
      <c r="B107" s="12" t="s">
        <v>49</v>
      </c>
      <c r="C107" s="51">
        <v>480</v>
      </c>
      <c r="D107" s="11">
        <v>960</v>
      </c>
    </row>
    <row r="108" spans="1:4" x14ac:dyDescent="0.25">
      <c r="A108" s="35"/>
      <c r="B108" s="12" t="s">
        <v>50</v>
      </c>
      <c r="C108" s="51">
        <v>106.58</v>
      </c>
      <c r="D108" s="11">
        <v>337.05</v>
      </c>
    </row>
    <row r="109" spans="1:4" x14ac:dyDescent="0.25">
      <c r="A109" s="35"/>
      <c r="B109" s="12" t="s">
        <v>70</v>
      </c>
      <c r="C109" s="51">
        <v>586.58000000000004</v>
      </c>
      <c r="D109" s="11">
        <v>1297.05</v>
      </c>
    </row>
    <row r="110" spans="1:4" x14ac:dyDescent="0.25">
      <c r="A110" s="35"/>
      <c r="B110" s="12"/>
      <c r="C110" s="51"/>
      <c r="D110" s="11"/>
    </row>
    <row r="111" spans="1:4" x14ac:dyDescent="0.25">
      <c r="A111" s="35"/>
      <c r="B111" s="12" t="s">
        <v>66</v>
      </c>
      <c r="C111" s="51">
        <v>-336.58</v>
      </c>
      <c r="D111" s="11">
        <v>-143.41999999999999</v>
      </c>
    </row>
    <row r="112" spans="1:4" x14ac:dyDescent="0.25">
      <c r="A112" s="42"/>
      <c r="B112" s="62"/>
      <c r="C112" s="27"/>
      <c r="D112" s="63"/>
    </row>
    <row r="113" spans="1:4" ht="16.5" customHeight="1" x14ac:dyDescent="0.25">
      <c r="A113" s="41"/>
      <c r="B113" s="64" t="s">
        <v>132</v>
      </c>
      <c r="C113" s="76">
        <f>C15+C47+C70+C96+C111</f>
        <v>-1613.3799999999999</v>
      </c>
      <c r="D113" s="77">
        <f>D15+D47+D70+D96+D111</f>
        <v>-4010.1000000000004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tabSelected="1" workbookViewId="0">
      <pane xSplit="2" ySplit="7" topLeftCell="C21" activePane="bottomRight" state="frozen"/>
      <selection pane="topRight" activeCell="C1" sqref="C1"/>
      <selection pane="bottomLeft" activeCell="A8" sqref="A8"/>
      <selection pane="bottomRight" activeCell="B36" sqref="B36"/>
    </sheetView>
  </sheetViews>
  <sheetFormatPr defaultColWidth="9" defaultRowHeight="10" x14ac:dyDescent="0.2"/>
  <cols>
    <col min="1" max="1" width="1.453125" style="1" customWidth="1"/>
    <col min="2" max="2" width="34.6328125" style="1" customWidth="1"/>
    <col min="3" max="3" width="9.08984375" style="1" customWidth="1"/>
    <col min="4" max="5" width="14.6328125" style="1" customWidth="1"/>
    <col min="6" max="6" width="12.1796875" style="5" customWidth="1"/>
    <col min="7" max="12" width="12.6328125" style="1" customWidth="1"/>
    <col min="13" max="16384" width="9" style="1"/>
  </cols>
  <sheetData>
    <row r="1" spans="1:15" ht="8.4" customHeight="1" x14ac:dyDescent="0.25">
      <c r="A1" s="2"/>
      <c r="B1" s="18"/>
      <c r="C1" s="18"/>
      <c r="D1" s="18"/>
      <c r="E1" s="18"/>
      <c r="F1" s="19"/>
      <c r="G1" s="2"/>
    </row>
    <row r="2" spans="1:15" ht="20.25" customHeight="1" x14ac:dyDescent="0.3">
      <c r="A2" s="41"/>
      <c r="B2" s="70" t="s">
        <v>0</v>
      </c>
      <c r="C2" s="71"/>
      <c r="D2" s="71"/>
      <c r="E2" s="71"/>
      <c r="F2" s="72"/>
    </row>
    <row r="3" spans="1:15" ht="22.5" customHeight="1" x14ac:dyDescent="0.4">
      <c r="A3" s="41"/>
      <c r="B3" s="73" t="s">
        <v>1</v>
      </c>
      <c r="C3" s="74"/>
      <c r="D3" s="74"/>
      <c r="E3" s="74"/>
      <c r="F3" s="75"/>
    </row>
    <row r="4" spans="1:15" ht="11.5" x14ac:dyDescent="0.25">
      <c r="A4" s="41"/>
      <c r="B4" s="67" t="s">
        <v>145</v>
      </c>
      <c r="C4" s="68"/>
      <c r="D4" s="68"/>
      <c r="E4" s="68"/>
      <c r="F4" s="69"/>
    </row>
    <row r="5" spans="1:15" ht="7.5" customHeight="1" x14ac:dyDescent="0.2">
      <c r="A5" s="41"/>
      <c r="B5" s="20"/>
      <c r="C5" s="41"/>
      <c r="D5" s="41"/>
      <c r="E5" s="41"/>
      <c r="F5" s="21"/>
    </row>
    <row r="6" spans="1:15" s="4" customFormat="1" ht="11.25" customHeight="1" x14ac:dyDescent="0.3">
      <c r="A6" s="8"/>
      <c r="B6" s="43"/>
      <c r="C6" s="43"/>
      <c r="D6" s="43"/>
      <c r="E6" s="43"/>
      <c r="F6" s="22"/>
      <c r="G6" s="8"/>
    </row>
    <row r="7" spans="1:15" s="4" customFormat="1" ht="2.15" customHeight="1" x14ac:dyDescent="0.3">
      <c r="B7" s="23"/>
      <c r="C7" s="24"/>
      <c r="D7" s="24"/>
      <c r="E7" s="24"/>
      <c r="F7" s="25"/>
    </row>
    <row r="8" spans="1:15" s="3" customFormat="1" ht="12.75" customHeight="1" x14ac:dyDescent="0.25">
      <c r="A8" s="42"/>
      <c r="B8" s="50" t="s">
        <v>3</v>
      </c>
      <c r="C8" s="10" t="s">
        <v>2</v>
      </c>
      <c r="D8" s="51"/>
      <c r="E8" s="5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5">
      <c r="A9" s="42"/>
      <c r="B9" s="50" t="s">
        <v>4</v>
      </c>
      <c r="C9" s="10" t="s">
        <v>2</v>
      </c>
      <c r="D9" s="51"/>
      <c r="E9" s="51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5">
      <c r="A10" s="42"/>
      <c r="B10" s="50" t="s">
        <v>5</v>
      </c>
      <c r="C10" s="10" t="s">
        <v>2</v>
      </c>
      <c r="D10" s="51">
        <v>14684.72</v>
      </c>
      <c r="E10" s="51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5">
      <c r="A11" s="42"/>
      <c r="B11" s="50" t="s">
        <v>122</v>
      </c>
      <c r="C11" s="10" t="s">
        <v>2</v>
      </c>
      <c r="D11" s="51">
        <v>25424.19</v>
      </c>
      <c r="E11" s="51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5">
      <c r="A12" s="42"/>
      <c r="B12" s="50" t="s">
        <v>6</v>
      </c>
      <c r="C12" s="10" t="s">
        <v>2</v>
      </c>
      <c r="D12" s="51">
        <v>100</v>
      </c>
      <c r="E12" s="51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5">
      <c r="A13" s="42"/>
      <c r="B13" s="50" t="s">
        <v>119</v>
      </c>
      <c r="C13" s="10" t="s">
        <v>2</v>
      </c>
      <c r="D13" s="51">
        <v>200</v>
      </c>
      <c r="E13" s="51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5">
      <c r="A14" s="42"/>
      <c r="B14" s="50" t="s">
        <v>7</v>
      </c>
      <c r="C14" s="10" t="s">
        <v>2</v>
      </c>
      <c r="D14" s="51"/>
      <c r="E14" s="51">
        <v>40408.910000000003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5">
      <c r="A15" s="42"/>
      <c r="B15" s="50" t="s">
        <v>8</v>
      </c>
      <c r="C15" s="10" t="s">
        <v>2</v>
      </c>
      <c r="D15" s="51"/>
      <c r="E15" s="51">
        <v>2474.29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5">
      <c r="A16" s="42"/>
      <c r="B16" s="50" t="s">
        <v>9</v>
      </c>
      <c r="C16" s="10" t="s">
        <v>2</v>
      </c>
      <c r="D16" s="51"/>
      <c r="E16" s="51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5">
      <c r="A17" s="42"/>
      <c r="B17" s="50" t="s">
        <v>85</v>
      </c>
      <c r="C17" s="10" t="s">
        <v>2</v>
      </c>
      <c r="D17" s="51">
        <v>144977.67000000001</v>
      </c>
      <c r="E17" s="51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5">
      <c r="A18" s="42"/>
      <c r="B18" s="50" t="s">
        <v>10</v>
      </c>
      <c r="C18" s="10" t="s">
        <v>2</v>
      </c>
      <c r="D18" s="51"/>
      <c r="E18" s="51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5">
      <c r="A19" s="42"/>
      <c r="B19" s="50" t="s">
        <v>11</v>
      </c>
      <c r="C19" s="10" t="s">
        <v>2</v>
      </c>
      <c r="D19" s="51"/>
      <c r="E19" s="51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5">
      <c r="A20" s="42"/>
      <c r="B20" s="50" t="s">
        <v>11</v>
      </c>
      <c r="C20" s="10" t="s">
        <v>2</v>
      </c>
      <c r="D20" s="51">
        <v>2043.54</v>
      </c>
      <c r="E20" s="51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5">
      <c r="A21" s="42"/>
      <c r="B21" s="50" t="s">
        <v>12</v>
      </c>
      <c r="C21" s="10" t="s">
        <v>2</v>
      </c>
      <c r="D21" s="51"/>
      <c r="E21" s="51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5">
      <c r="A22" s="42"/>
      <c r="B22" s="50" t="s">
        <v>13</v>
      </c>
      <c r="C22" s="10" t="s">
        <v>2</v>
      </c>
      <c r="D22" s="51"/>
      <c r="E22" s="51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5">
      <c r="A23" s="42"/>
      <c r="B23" s="50" t="s">
        <v>107</v>
      </c>
      <c r="C23" s="10" t="s">
        <v>2</v>
      </c>
      <c r="D23" s="51">
        <v>30088.44</v>
      </c>
      <c r="E23" s="51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5">
      <c r="A24" s="42"/>
      <c r="B24" s="50" t="s">
        <v>112</v>
      </c>
      <c r="C24" s="10" t="s">
        <v>2</v>
      </c>
      <c r="D24" s="51">
        <v>-9000</v>
      </c>
      <c r="E24" s="51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5">
      <c r="A25" s="42"/>
      <c r="B25" s="50" t="s">
        <v>14</v>
      </c>
      <c r="C25" s="10" t="s">
        <v>2</v>
      </c>
      <c r="D25" s="51"/>
      <c r="E25" s="51"/>
      <c r="F25" s="11">
        <v>213408.2</v>
      </c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5">
      <c r="A26" s="42"/>
      <c r="B26" s="50" t="s">
        <v>15</v>
      </c>
      <c r="C26" s="10" t="s">
        <v>2</v>
      </c>
      <c r="D26" s="51"/>
      <c r="E26" s="51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5">
      <c r="A27" s="42"/>
      <c r="B27" s="50" t="s">
        <v>16</v>
      </c>
      <c r="C27" s="10" t="s">
        <v>2</v>
      </c>
      <c r="D27" s="51"/>
      <c r="E27" s="51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5">
      <c r="A28" s="42"/>
      <c r="B28" s="50" t="s">
        <v>17</v>
      </c>
      <c r="C28" s="10" t="s">
        <v>2</v>
      </c>
      <c r="D28" s="51">
        <v>5562.57</v>
      </c>
      <c r="E28" s="51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5">
      <c r="A29" s="42"/>
      <c r="B29" s="50" t="s">
        <v>18</v>
      </c>
      <c r="C29" s="10" t="s">
        <v>2</v>
      </c>
      <c r="D29" s="51">
        <v>3062.25</v>
      </c>
      <c r="E29" s="51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5">
      <c r="A30" s="42"/>
      <c r="B30" s="50" t="s">
        <v>19</v>
      </c>
      <c r="C30" s="10" t="s">
        <v>2</v>
      </c>
      <c r="D30" s="51">
        <v>380</v>
      </c>
      <c r="E30" s="51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5">
      <c r="A31" s="42"/>
      <c r="B31" s="50" t="s">
        <v>118</v>
      </c>
      <c r="C31" s="10" t="s">
        <v>2</v>
      </c>
      <c r="D31" s="51">
        <v>20068.18</v>
      </c>
      <c r="E31" s="51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5">
      <c r="A32" s="42"/>
      <c r="B32" s="50" t="s">
        <v>102</v>
      </c>
      <c r="C32" s="10" t="s">
        <v>2</v>
      </c>
      <c r="D32" s="51">
        <v>1814.79</v>
      </c>
      <c r="E32" s="51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5">
      <c r="A33" s="42"/>
      <c r="B33" s="50" t="s">
        <v>20</v>
      </c>
      <c r="C33" s="10" t="s">
        <v>2</v>
      </c>
      <c r="D33" s="51"/>
      <c r="E33" s="51">
        <v>30887.79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5">
      <c r="A34" s="42"/>
      <c r="B34" s="50" t="s">
        <v>90</v>
      </c>
      <c r="C34" s="10" t="s">
        <v>2</v>
      </c>
      <c r="D34" s="51"/>
      <c r="E34" s="51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5">
      <c r="A35" s="42"/>
      <c r="B35" s="50" t="s">
        <v>91</v>
      </c>
      <c r="C35" s="10" t="s">
        <v>2</v>
      </c>
      <c r="D35" s="51">
        <v>565.36</v>
      </c>
      <c r="E35" s="51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5">
      <c r="A36" s="42"/>
      <c r="B36" s="50" t="s">
        <v>92</v>
      </c>
      <c r="C36" s="10" t="s">
        <v>2</v>
      </c>
      <c r="D36" s="51">
        <v>-942.3</v>
      </c>
      <c r="E36" s="51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5">
      <c r="A37" s="42"/>
      <c r="B37" s="50" t="s">
        <v>93</v>
      </c>
      <c r="C37" s="10" t="s">
        <v>2</v>
      </c>
      <c r="D37" s="51"/>
      <c r="E37" s="51">
        <v>-376.94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5">
      <c r="A38" s="42"/>
      <c r="B38" s="50" t="s">
        <v>21</v>
      </c>
      <c r="C38" s="10" t="s">
        <v>2</v>
      </c>
      <c r="D38" s="51"/>
      <c r="E38" s="51"/>
      <c r="F38" s="11">
        <v>30510.85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5">
      <c r="A39" s="42"/>
      <c r="B39" s="50" t="s">
        <v>22</v>
      </c>
      <c r="C39" s="10"/>
      <c r="D39" s="51"/>
      <c r="E39" s="51"/>
      <c r="F39" s="11">
        <v>182897.35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5">
      <c r="A40" s="42"/>
      <c r="B40" s="50" t="s">
        <v>23</v>
      </c>
      <c r="C40" s="10" t="s">
        <v>2</v>
      </c>
      <c r="D40" s="51"/>
      <c r="E40" s="51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5">
      <c r="A41" s="42"/>
      <c r="B41" s="50" t="s">
        <v>24</v>
      </c>
      <c r="C41" s="10" t="s">
        <v>2</v>
      </c>
      <c r="D41" s="51"/>
      <c r="E41" s="51">
        <v>186907.45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5">
      <c r="A42" s="42"/>
      <c r="B42" s="50" t="s">
        <v>25</v>
      </c>
      <c r="C42" s="10" t="s">
        <v>2</v>
      </c>
      <c r="D42" s="51"/>
      <c r="E42" s="51">
        <v>-4010.1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5">
      <c r="A43" s="42"/>
      <c r="B43" s="50" t="s">
        <v>26</v>
      </c>
      <c r="C43" s="10" t="s">
        <v>2</v>
      </c>
      <c r="D43" s="51"/>
      <c r="E43" s="51"/>
      <c r="F43" s="11">
        <v>182897.35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1.5" x14ac:dyDescent="0.2">
      <c r="A44" s="42"/>
      <c r="B44" s="50"/>
      <c r="C44" s="10"/>
      <c r="D44" s="51"/>
      <c r="E44" s="51"/>
      <c r="F44" s="11"/>
    </row>
    <row r="45" spans="1:15" ht="11.5" x14ac:dyDescent="0.2">
      <c r="A45" s="42"/>
      <c r="B45" s="26"/>
      <c r="C45" s="27"/>
      <c r="D45" s="27"/>
      <c r="E45" s="27"/>
      <c r="F45" s="36"/>
    </row>
    <row r="46" spans="1:15" x14ac:dyDescent="0.2">
      <c r="A46" s="41"/>
      <c r="B46" s="46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C30" sqref="C30"/>
    </sheetView>
  </sheetViews>
  <sheetFormatPr defaultRowHeight="12.5" x14ac:dyDescent="0.25"/>
  <cols>
    <col min="1" max="1" width="1.54296875" customWidth="1"/>
    <col min="2" max="2" width="24.54296875" customWidth="1"/>
    <col min="3" max="7" width="10.90625" customWidth="1"/>
    <col min="9" max="9" width="10.08984375" bestFit="1" customWidth="1"/>
  </cols>
  <sheetData>
    <row r="1" spans="1:7" ht="7.75" customHeight="1" x14ac:dyDescent="0.25">
      <c r="A1" s="2"/>
      <c r="B1" s="18"/>
      <c r="C1" s="29"/>
      <c r="D1" s="2"/>
      <c r="E1" s="2"/>
      <c r="F1" s="30"/>
      <c r="G1" s="30"/>
    </row>
    <row r="2" spans="1:7" ht="13" x14ac:dyDescent="0.3">
      <c r="A2" s="41"/>
      <c r="B2" s="70" t="s">
        <v>0</v>
      </c>
      <c r="C2" s="71"/>
      <c r="D2" s="71"/>
      <c r="E2" s="71"/>
      <c r="F2" s="71"/>
      <c r="G2" s="72"/>
    </row>
    <row r="3" spans="1:7" ht="20" x14ac:dyDescent="0.4">
      <c r="A3" s="41"/>
      <c r="B3" s="73" t="s">
        <v>73</v>
      </c>
      <c r="C3" s="74"/>
      <c r="D3" s="74"/>
      <c r="E3" s="74"/>
      <c r="F3" s="74"/>
      <c r="G3" s="75"/>
    </row>
    <row r="4" spans="1:7" x14ac:dyDescent="0.25">
      <c r="A4" s="41"/>
      <c r="B4" s="67"/>
      <c r="C4" s="68"/>
      <c r="D4" s="68"/>
      <c r="E4" s="68"/>
      <c r="F4" s="68"/>
      <c r="G4" s="69"/>
    </row>
    <row r="5" spans="1:7" x14ac:dyDescent="0.25">
      <c r="A5" s="41"/>
      <c r="B5" s="20"/>
      <c r="C5" s="31"/>
      <c r="D5" s="41"/>
      <c r="E5" s="41"/>
      <c r="F5" s="53"/>
      <c r="G5" s="32"/>
    </row>
    <row r="6" spans="1:7" ht="13" x14ac:dyDescent="0.3">
      <c r="A6" s="8"/>
      <c r="B6" s="43" t="s">
        <v>74</v>
      </c>
      <c r="C6" s="43" t="s">
        <v>75</v>
      </c>
      <c r="D6" s="43" t="s">
        <v>109</v>
      </c>
      <c r="E6" s="43" t="s">
        <v>76</v>
      </c>
      <c r="F6" s="43" t="s">
        <v>77</v>
      </c>
      <c r="G6" s="43" t="s">
        <v>78</v>
      </c>
    </row>
    <row r="7" spans="1:7" ht="13" x14ac:dyDescent="0.3">
      <c r="A7" s="4"/>
      <c r="B7" s="23"/>
      <c r="C7" s="24"/>
      <c r="D7" s="24"/>
      <c r="E7" s="24"/>
      <c r="F7" s="24"/>
      <c r="G7" s="56"/>
    </row>
    <row r="8" spans="1:7" x14ac:dyDescent="0.25">
      <c r="A8" s="42"/>
      <c r="B8" s="50" t="s">
        <v>120</v>
      </c>
      <c r="C8" s="38">
        <v>300</v>
      </c>
      <c r="D8" s="38">
        <v>0</v>
      </c>
      <c r="E8" s="38">
        <v>0</v>
      </c>
      <c r="F8" s="38">
        <v>0</v>
      </c>
      <c r="G8" s="39">
        <v>300</v>
      </c>
    </row>
    <row r="9" spans="1:7" s="37" customFormat="1" x14ac:dyDescent="0.25">
      <c r="A9" s="42"/>
      <c r="B9" s="50" t="s">
        <v>146</v>
      </c>
      <c r="C9" s="38">
        <v>187</v>
      </c>
      <c r="D9" s="38">
        <v>0</v>
      </c>
      <c r="E9" s="38">
        <v>187</v>
      </c>
      <c r="F9" s="38">
        <v>0</v>
      </c>
      <c r="G9" s="39">
        <v>0</v>
      </c>
    </row>
    <row r="10" spans="1:7" x14ac:dyDescent="0.25">
      <c r="A10" s="42"/>
      <c r="B10" s="50" t="s">
        <v>79</v>
      </c>
      <c r="C10" s="38">
        <v>1276.54</v>
      </c>
      <c r="D10" s="38">
        <v>0</v>
      </c>
      <c r="E10" s="38">
        <v>238.68</v>
      </c>
      <c r="F10" s="38">
        <v>0</v>
      </c>
      <c r="G10" s="39">
        <v>1037.8599999999999</v>
      </c>
    </row>
    <row r="11" spans="1:7" s="37" customFormat="1" x14ac:dyDescent="0.25">
      <c r="A11" s="42"/>
      <c r="B11" s="50" t="s">
        <v>147</v>
      </c>
      <c r="C11" s="38">
        <v>550</v>
      </c>
      <c r="D11" s="38">
        <v>550</v>
      </c>
      <c r="E11" s="38">
        <v>0</v>
      </c>
      <c r="F11" s="38">
        <v>0</v>
      </c>
      <c r="G11" s="39">
        <v>0</v>
      </c>
    </row>
    <row r="12" spans="1:7" s="37" customFormat="1" x14ac:dyDescent="0.25">
      <c r="A12" s="42"/>
      <c r="B12" s="50" t="s">
        <v>123</v>
      </c>
      <c r="C12" s="38">
        <v>120</v>
      </c>
      <c r="D12" s="38">
        <v>0</v>
      </c>
      <c r="E12" s="38">
        <v>0</v>
      </c>
      <c r="F12" s="38">
        <v>0</v>
      </c>
      <c r="G12" s="39">
        <v>120</v>
      </c>
    </row>
    <row r="13" spans="1:7" s="37" customFormat="1" x14ac:dyDescent="0.25">
      <c r="A13" s="42"/>
      <c r="B13" s="40" t="s">
        <v>80</v>
      </c>
      <c r="C13" s="38">
        <f>SUM(C8:C12)</f>
        <v>2433.54</v>
      </c>
      <c r="D13" s="38">
        <f t="shared" ref="D13:G13" si="0">SUM(D8:D12)</f>
        <v>550</v>
      </c>
      <c r="E13" s="38">
        <f t="shared" si="0"/>
        <v>425.68</v>
      </c>
      <c r="F13" s="38">
        <f t="shared" si="0"/>
        <v>0</v>
      </c>
      <c r="G13" s="39">
        <f t="shared" si="0"/>
        <v>1457.86</v>
      </c>
    </row>
    <row r="14" spans="1:7" s="37" customFormat="1" x14ac:dyDescent="0.25">
      <c r="A14" s="42"/>
      <c r="B14" s="40"/>
      <c r="C14" s="38"/>
      <c r="D14" s="59"/>
      <c r="E14" s="59"/>
      <c r="F14" s="59"/>
      <c r="G14" s="60"/>
    </row>
    <row r="15" spans="1:7" s="37" customFormat="1" x14ac:dyDescent="0.25">
      <c r="A15" s="42"/>
      <c r="B15" s="26"/>
      <c r="C15" s="57"/>
      <c r="D15" s="57"/>
      <c r="E15" s="57"/>
      <c r="F15" s="57"/>
      <c r="G15" s="58"/>
    </row>
    <row r="16" spans="1:7" s="37" customFormat="1" x14ac:dyDescent="0.25">
      <c r="A16" s="41"/>
      <c r="B16" s="46"/>
      <c r="C16" s="47"/>
      <c r="D16" s="48"/>
      <c r="E16" s="48"/>
      <c r="F16" s="55"/>
      <c r="G16" s="49"/>
    </row>
    <row r="17" spans="1:7" x14ac:dyDescent="0.25">
      <c r="A17" s="2"/>
      <c r="B17" s="18"/>
      <c r="C17" s="29"/>
      <c r="D17" s="2"/>
      <c r="E17" s="2"/>
      <c r="F17" s="30"/>
      <c r="G17" s="30"/>
    </row>
    <row r="18" spans="1:7" ht="13" x14ac:dyDescent="0.3">
      <c r="A18" s="41"/>
      <c r="B18" s="70" t="s">
        <v>0</v>
      </c>
      <c r="C18" s="71"/>
      <c r="D18" s="71"/>
      <c r="E18" s="71"/>
      <c r="F18" s="71"/>
      <c r="G18" s="72"/>
    </row>
    <row r="19" spans="1:7" ht="20" x14ac:dyDescent="0.4">
      <c r="A19" s="41"/>
      <c r="B19" s="73" t="s">
        <v>81</v>
      </c>
      <c r="C19" s="74"/>
      <c r="D19" s="74"/>
      <c r="E19" s="74"/>
      <c r="F19" s="74"/>
      <c r="G19" s="75"/>
    </row>
    <row r="20" spans="1:7" x14ac:dyDescent="0.25">
      <c r="A20" s="41"/>
      <c r="B20" s="67"/>
      <c r="C20" s="68"/>
      <c r="D20" s="68"/>
      <c r="E20" s="68"/>
      <c r="F20" s="68"/>
      <c r="G20" s="69"/>
    </row>
    <row r="21" spans="1:7" x14ac:dyDescent="0.25">
      <c r="A21" s="41"/>
      <c r="B21" s="20"/>
      <c r="C21" s="31"/>
      <c r="D21" s="41"/>
      <c r="E21" s="41"/>
      <c r="F21" s="53"/>
      <c r="G21" s="32"/>
    </row>
    <row r="22" spans="1:7" ht="13" x14ac:dyDescent="0.3">
      <c r="A22" s="8"/>
      <c r="B22" s="43" t="s">
        <v>74</v>
      </c>
      <c r="C22" s="43" t="s">
        <v>75</v>
      </c>
      <c r="D22" s="43" t="s">
        <v>109</v>
      </c>
      <c r="E22" s="43" t="s">
        <v>76</v>
      </c>
      <c r="F22" s="43" t="s">
        <v>77</v>
      </c>
      <c r="G22" s="43" t="s">
        <v>78</v>
      </c>
    </row>
    <row r="23" spans="1:7" ht="13" x14ac:dyDescent="0.3">
      <c r="A23" s="4"/>
      <c r="B23" s="23"/>
      <c r="C23" s="24"/>
      <c r="D23" s="24"/>
      <c r="E23" s="24"/>
      <c r="F23" s="24"/>
      <c r="G23" s="56"/>
    </row>
    <row r="24" spans="1:7" x14ac:dyDescent="0.25">
      <c r="A24" s="42"/>
      <c r="B24" s="50" t="s">
        <v>148</v>
      </c>
      <c r="C24" s="38">
        <v>125</v>
      </c>
      <c r="D24" s="38">
        <v>125</v>
      </c>
      <c r="E24" s="38">
        <v>0</v>
      </c>
      <c r="F24" s="38">
        <v>0</v>
      </c>
      <c r="G24" s="39">
        <v>0</v>
      </c>
    </row>
    <row r="25" spans="1:7" s="37" customFormat="1" x14ac:dyDescent="0.25">
      <c r="A25" s="42"/>
      <c r="B25" s="50" t="s">
        <v>149</v>
      </c>
      <c r="C25" s="38">
        <v>371.25</v>
      </c>
      <c r="D25" s="38">
        <v>371.25</v>
      </c>
      <c r="E25" s="38">
        <v>0</v>
      </c>
      <c r="F25" s="38">
        <v>0</v>
      </c>
      <c r="G25" s="39">
        <v>0</v>
      </c>
    </row>
    <row r="26" spans="1:7" s="37" customFormat="1" x14ac:dyDescent="0.25">
      <c r="A26" s="42"/>
      <c r="B26" s="50" t="s">
        <v>133</v>
      </c>
      <c r="C26" s="38">
        <v>704.91</v>
      </c>
      <c r="D26" s="38">
        <v>704.91</v>
      </c>
      <c r="E26" s="38">
        <v>0</v>
      </c>
      <c r="F26" s="38">
        <v>0</v>
      </c>
      <c r="G26" s="39">
        <v>0</v>
      </c>
    </row>
    <row r="27" spans="1:7" s="37" customFormat="1" x14ac:dyDescent="0.25">
      <c r="A27" s="42"/>
      <c r="B27" s="50" t="s">
        <v>124</v>
      </c>
      <c r="C27" s="38">
        <v>1798.95</v>
      </c>
      <c r="D27" s="38">
        <v>689.65</v>
      </c>
      <c r="E27" s="38">
        <v>0</v>
      </c>
      <c r="F27" s="38">
        <v>0</v>
      </c>
      <c r="G27" s="39">
        <v>1109.3</v>
      </c>
    </row>
    <row r="28" spans="1:7" s="37" customFormat="1" x14ac:dyDescent="0.25">
      <c r="A28" s="42"/>
      <c r="B28" s="50" t="s">
        <v>150</v>
      </c>
      <c r="C28" s="38">
        <v>2018.46</v>
      </c>
      <c r="D28" s="38">
        <v>2018.46</v>
      </c>
      <c r="E28" s="38">
        <v>0</v>
      </c>
      <c r="F28" s="38">
        <v>0</v>
      </c>
      <c r="G28" s="39">
        <v>0</v>
      </c>
    </row>
    <row r="29" spans="1:7" x14ac:dyDescent="0.25">
      <c r="A29" s="42"/>
      <c r="B29" s="50" t="s">
        <v>151</v>
      </c>
      <c r="C29" s="38">
        <v>480</v>
      </c>
      <c r="D29" s="38">
        <v>480</v>
      </c>
      <c r="E29" s="38">
        <v>0</v>
      </c>
      <c r="F29" s="38">
        <v>0</v>
      </c>
      <c r="G29" s="39">
        <v>0</v>
      </c>
    </row>
    <row r="30" spans="1:7" x14ac:dyDescent="0.25">
      <c r="B30" s="40" t="s">
        <v>80</v>
      </c>
      <c r="C30" s="38">
        <f>SUM(C24:C29)</f>
        <v>5498.57</v>
      </c>
      <c r="D30" s="38">
        <f>SUM(D24:D29)</f>
        <v>4389.2700000000004</v>
      </c>
      <c r="E30" s="38">
        <f>SUM(E24:E29)</f>
        <v>0</v>
      </c>
      <c r="F30" s="38">
        <f>SUM(F24:F29)</f>
        <v>0</v>
      </c>
      <c r="G30" s="39">
        <f>SUM(G24:G29)</f>
        <v>1109.3</v>
      </c>
    </row>
    <row r="31" spans="1:7" x14ac:dyDescent="0.25">
      <c r="B31" s="40"/>
      <c r="C31" s="38"/>
      <c r="D31" s="38"/>
      <c r="E31" s="38"/>
      <c r="F31" s="38"/>
      <c r="G31" s="39"/>
    </row>
    <row r="32" spans="1:7" x14ac:dyDescent="0.25">
      <c r="B32" s="26"/>
      <c r="C32" s="57"/>
      <c r="D32" s="57"/>
      <c r="E32" s="57"/>
      <c r="F32" s="57"/>
      <c r="G32" s="58"/>
    </row>
    <row r="33" spans="2:7" x14ac:dyDescent="0.25">
      <c r="B33" s="46"/>
      <c r="C33" s="47"/>
      <c r="D33" s="48"/>
      <c r="E33" s="48"/>
      <c r="F33" s="55"/>
      <c r="G33" s="49"/>
    </row>
  </sheetData>
  <mergeCells count="6">
    <mergeCell ref="B20:G20"/>
    <mergeCell ref="B18:G18"/>
    <mergeCell ref="B19:G19"/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with budget</vt:lpstr>
      <vt:lpstr>Activity P&amp;L</vt:lpstr>
      <vt:lpstr>Balance sheet</vt:lpstr>
      <vt:lpstr>Debtors &amp; creditors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Boyd</cp:lastModifiedBy>
  <cp:lastPrinted>2013-09-24T22:18:11Z</cp:lastPrinted>
  <dcterms:created xsi:type="dcterms:W3CDTF">1997-08-18T19:59:51Z</dcterms:created>
  <dcterms:modified xsi:type="dcterms:W3CDTF">2022-10-11T07:50:20Z</dcterms:modified>
</cp:coreProperties>
</file>